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<sst xmlns="http://schemas.openxmlformats.org/spreadsheetml/2006/main" count="1312" uniqueCount="705">
  <si>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</si>
  <si>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</si>
  <si>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</si>
  <si>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</si>
  <si>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</si>
  <si>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</si>
  <si>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</si>
  <si>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</si>
  <si>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</si>
  <si>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</si>
  <si>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</si>
  <si>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</si>
  <si>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</si>
  <si>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</si>
  <si>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</si>
  <si>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</si>
  <si>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</si>
  <si>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</si>
  <si>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</si>
  <si>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</si>
  <si>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</si>
  <si>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</si>
  <si>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</si>
  <si>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</si>
  <si>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</si>
  <si>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</si>
  <si>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</si>
  <si>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</si>
  <si>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</si>
  <si>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</si>
  <si>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</si>
  <si>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</si>
  <si>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</si>
  <si>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</si>
  <si>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</si>
  <si>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</si>
  <si>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</si>
  <si>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</si>
  <si>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</si>
  <si>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</si>
  <si>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</si>
  <si>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</si>
  <si>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</si>
  <si>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</si>
  <si>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</si>
  <si>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</si>
  <si>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</si>
  <si>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</si>
  <si>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</si>
  <si>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</si>
  <si>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</si>
  <si>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</si>
  <si>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</si>
  <si>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</si>
  <si>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</si>
  <si>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</si>
  <si>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</si>
  <si>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</si>
  <si>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</si>
  <si>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</si>
  <si>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</si>
  <si>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</si>
  <si>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</si>
  <si>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</si>
  <si>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</si>
  <si>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</si>
  <si>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</si>
  <si>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</si>
  <si>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</si>
  <si>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</si>
  <si>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</si>
  <si>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</si>
  <si>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</si>
  <si>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</si>
  <si>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</si>
  <si>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</si>
  <si>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</si>
  <si>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</si>
  <si>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</si>
  <si>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</si>
  <si>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</si>
  <si>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</si>
  <si>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</si>
  <si>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</si>
  <si>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</si>
  <si>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</si>
  <si>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</si>
  <si>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</si>
  <si>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</si>
  <si>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</si>
  <si>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</si>
  <si>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</si>
  <si>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</si>
  <si>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</si>
  <si>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</si>
  <si>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</si>
  <si>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</si>
  <si>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</si>
  <si>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</si>
  <si>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</si>
  <si>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</si>
  <si>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</si>
  <si>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</si>
  <si>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</si>
  <si>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</si>
  <si>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</si>
  <si>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</si>
  <si>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</si>
  <si>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</si>
  <si>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</si>
  <si>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</si>
  <si>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</si>
  <si>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</si>
  <si>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</si>
  <si>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</si>
  <si>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</si>
  <si>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</si>
  <si>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</si>
  <si>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</si>
  <si>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</si>
  <si>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</si>
  <si>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</si>
  <si>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</si>
  <si>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</si>
  <si>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</si>
  <si>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</si>
  <si>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</si>
  <si>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</si>
  <si>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</si>
  <si>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</si>
  <si>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</si>
  <si>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</si>
  <si>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</si>
  <si>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</si>
  <si>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</si>
  <si>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</si>
  <si>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</si>
  <si>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</si>
  <si>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</si>
  <si>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</si>
  <si>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</si>
  <si>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</si>
  <si>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</si>
  <si>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</si>
  <si>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</si>
  <si>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</si>
  <si>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</si>
  <si>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</si>
  <si>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</si>
  <si>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</si>
  <si>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</si>
  <si>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</si>
  <si>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</si>
  <si>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</si>
  <si>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</si>
  <si>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</si>
  <si>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</si>
  <si>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</si>
  <si>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</si>
  <si>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</si>
  <si>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</si>
  <si>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</si>
  <si>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</si>
  <si>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</si>
  <si>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</si>
  <si>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</si>
  <si>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</si>
  <si>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</si>
  <si>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</si>
  <si>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</si>
  <si>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</si>
  <si>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</si>
  <si>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</si>
  <si>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</si>
  <si>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</si>
  <si>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</si>
  <si>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</si>
  <si>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</si>
  <si>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</si>
  <si>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</si>
  <si>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</si>
  <si>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</si>
  <si>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</si>
  <si>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</si>
  <si>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</si>
  <si>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</si>
  <si>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</si>
  <si>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</si>
  <si>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</si>
  <si>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</si>
  <si>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</si>
  <si>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</si>
  <si>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</si>
  <si>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</si>
  <si>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</si>
  <si>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</si>
  <si>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</si>
  <si>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</si>
  <si>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</si>
  <si>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</si>
  <si>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</si>
  <si>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</si>
  <si>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</si>
  <si>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</si>
  <si>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</si>
  <si>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</si>
  <si>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</si>
  <si>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</si>
  <si>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</si>
  <si>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</si>
  <si>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</si>
  <si>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</si>
  <si>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</si>
  <si>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</si>
  <si>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</si>
  <si>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</si>
  <si>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</si>
  <si>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</si>
  <si>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</si>
  <si>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</si>
  <si>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</si>
  <si>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</si>
  <si>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</si>
  <si>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</si>
  <si>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</si>
  <si>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</si>
  <si>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</si>
  <si>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</si>
  <si>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</si>
  <si>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</si>
  <si>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</si>
  <si>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</si>
  <si>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</si>
  <si>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</si>
  <si>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</si>
  <si>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</si>
  <si>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</si>
  <si>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</si>
  <si>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</si>
  <si>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</si>
  <si>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</si>
  <si>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</si>
  <si>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</si>
  <si>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</si>
  <si>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</si>
  <si>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</si>
  <si>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</si>
  <si>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</si>
  <si>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</si>
  <si>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</si>
  <si>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</si>
  <si>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</si>
  <si>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</si>
  <si>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</si>
  <si>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</si>
  <si>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</si>
  <si>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</si>
  <si>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</si>
  <si>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</si>
  <si>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</si>
  <si>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</si>
  <si>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</si>
  <si>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</si>
  <si>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</si>
  <si>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</si>
  <si>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</si>
  <si>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</si>
  <si>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</si>
  <si>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</si>
  <si>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</si>
  <si>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</si>
  <si>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</si>
  <si>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</si>
  <si>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</si>
  <si>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</si>
  <si>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</si>
  <si>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</si>
  <si>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</si>
  <si>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</si>
  <si>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</si>
  <si>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</si>
  <si>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</si>
  <si>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</si>
  <si>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</si>
  <si>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</si>
  <si>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</si>
  <si>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</si>
  <si>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</si>
  <si>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</si>
  <si>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</si>
  <si>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</si>
  <si>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</si>
  <si>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</si>
  <si>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</si>
  <si>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</si>
  <si>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</si>
  <si>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</si>
  <si>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</si>
  <si>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</si>
  <si>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</si>
  <si>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</si>
  <si>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</si>
  <si>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</si>
  <si>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</si>
  <si>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</si>
  <si>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</si>
  <si>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</si>
  <si>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</si>
  <si>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</si>
  <si>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</si>
  <si>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</si>
  <si>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</si>
  <si>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</si>
  <si>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</si>
  <si>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</si>
  <si>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</si>
  <si>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</si>
  <si>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</si>
  <si>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</si>
  <si>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</si>
  <si>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</si>
  <si>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</si>
  <si>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</si>
  <si>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</si>
  <si>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</si>
  <si>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</si>
  <si>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</si>
  <si>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</si>
  <si>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</si>
  <si>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</si>
  <si>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</si>
  <si>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</si>
  <si>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</si>
  <si>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</si>
  <si>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</si>
  <si>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</si>
  <si>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</si>
  <si>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</si>
  <si>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</si>
  <si>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</si>
  <si>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</si>
  <si>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</si>
  <si>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</si>
  <si>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</si>
  <si>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</si>
  <si>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</si>
  <si>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</si>
  <si>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</si>
  <si>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</si>
  <si>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</si>
  <si>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</si>
  <si>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</si>
  <si>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</si>
  <si>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</si>
  <si>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</si>
  <si>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</si>
  <si>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</si>
  <si>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</si>
  <si>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</si>
  <si>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</si>
  <si>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</si>
  <si>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</si>
  <si>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</si>
  <si>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</si>
  <si>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</si>
  <si>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</si>
  <si>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</si>
  <si>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</si>
  <si>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</si>
  <si>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</si>
  <si>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</si>
  <si>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</si>
  <si>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</si>
  <si>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</si>
  <si>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</si>
  <si>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</si>
  <si>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</si>
  <si>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</si>
  <si>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</si>
  <si>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</si>
  <si>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</si>
  <si>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</si>
  <si>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</si>
  <si>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</si>
  <si>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</si>
  <si>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</si>
  <si>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</si>
  <si>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</si>
  <si>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</si>
  <si>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</si>
  <si>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</si>
  <si>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</si>
  <si>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</si>
  <si>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</si>
  <si>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</si>
  <si>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</si>
  <si>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</si>
  <si>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</si>
  <si>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</si>
  <si>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</si>
  <si>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</si>
  <si>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</si>
  <si>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</si>
  <si>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</si>
  <si>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</si>
  <si>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</si>
  <si>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</si>
  <si>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</si>
  <si>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</si>
  <si>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</si>
  <si>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</si>
  <si>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</si>
  <si>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</si>
  <si>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</si>
  <si>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</si>
  <si>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</si>
  <si>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</si>
  <si>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</si>
  <si>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</si>
  <si>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</si>
  <si>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</si>
  <si>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</si>
  <si>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</si>
  <si>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</si>
  <si>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</si>
  <si>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</si>
  <si>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</si>
  <si>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</si>
  <si>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</si>
  <si>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</si>
  <si>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</si>
  <si>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</si>
  <si>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</si>
  <si>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</si>
  <si>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</si>
  <si>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</si>
  <si>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</si>
  <si>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</si>
  <si>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</si>
  <si>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</si>
  <si>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</si>
  <si>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</si>
  <si>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</si>
  <si>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</si>
  <si>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</si>
  <si>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</si>
  <si>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</si>
  <si>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</si>
  <si>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</si>
  <si>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</si>
  <si>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</si>
  <si>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</si>
  <si>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</si>
  <si>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</si>
  <si>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</si>
  <si>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</si>
  <si>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</si>
  <si>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</si>
  <si>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</si>
  <si>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</si>
  <si>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</si>
  <si>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</si>
  <si>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</si>
  <si>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</si>
  <si>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</si>
  <si>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</si>
  <si>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</si>
  <si>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</si>
  <si>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</si>
  <si>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</si>
  <si>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</si>
  <si>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</si>
  <si>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</si>
  <si>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</si>
  <si>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</si>
  <si>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</si>
  <si>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</si>
  <si>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</si>
  <si>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</si>
  <si>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</si>
  <si>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</si>
  <si>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</si>
  <si>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</si>
  <si>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</si>
  <si>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</si>
  <si>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</si>
  <si>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</si>
  <si>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</si>
  <si>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</si>
  <si>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</si>
  <si>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</si>
  <si>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</si>
  <si>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</si>
  <si>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</si>
  <si>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</si>
  <si>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</si>
  <si>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</si>
  <si>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</si>
  <si>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MILITELLO</t>
  </si>
  <si>
    <t>S.G. LA PUNTA</t>
  </si>
  <si>
    <t>GRAVINA</t>
  </si>
  <si>
    <t>SECUSIO</t>
  </si>
  <si>
    <t>G.MARCONI</t>
  </si>
  <si>
    <t>I.T.I.</t>
  </si>
  <si>
    <t>ENRICO FERMI</t>
  </si>
  <si>
    <t>DE FELICE GIUFFRIDA - OLIVETTI</t>
  </si>
  <si>
    <t>DUCA DEGLI ABRUZZI</t>
  </si>
  <si>
    <t>C. COLOMBO</t>
  </si>
  <si>
    <t>EINAUDI</t>
  </si>
  <si>
    <t>I.T.C.</t>
  </si>
  <si>
    <t>I.P.S.I.A.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</si>
  <si>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</si>
  <si>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</si>
  <si>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</si>
  <si>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</si>
  <si>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</si>
  <si>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</si>
  <si>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</si>
  <si>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</si>
  <si>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</si>
  <si>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SECUSIO VIZZINI</t>
  </si>
  <si>
    <t>CTTN008018</t>
  </si>
  <si>
    <t>IPSIA TERME - MEUCCI</t>
  </si>
  <si>
    <t>CTTD032017</t>
  </si>
  <si>
    <t>CTTL03301D</t>
  </si>
  <si>
    <t>CTPS01001E</t>
  </si>
  <si>
    <t>SCIENTIFICO</t>
  </si>
  <si>
    <t>ACI BONACCORSI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</si>
  <si>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</si>
  <si>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</si>
  <si>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</si>
  <si>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</si>
  <si>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</si>
  <si>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</si>
  <si>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</si>
  <si>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</si>
  <si>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CTRH004011</t>
  </si>
  <si>
    <t>ALBERGHIERO</t>
  </si>
  <si>
    <t>S.M.DI GANZ.</t>
  </si>
  <si>
    <t>CTTA00401L</t>
  </si>
  <si>
    <t>ITA CUCUZZA</t>
  </si>
  <si>
    <t>CTTF004019</t>
  </si>
  <si>
    <t>CTRI02401N</t>
  </si>
  <si>
    <t>CTRH024016</t>
  </si>
  <si>
    <t>COMMERCIALE</t>
  </si>
  <si>
    <t>CTTH007018</t>
  </si>
  <si>
    <t>CTRM00701B</t>
  </si>
  <si>
    <t>CTTE007012</t>
  </si>
  <si>
    <t>CTPS017019</t>
  </si>
  <si>
    <t>CTTF01701B</t>
  </si>
  <si>
    <t>CTPS02301L</t>
  </si>
  <si>
    <t>SCIENT. C. GEMMELLARO</t>
  </si>
  <si>
    <t>CTTD02301C</t>
  </si>
  <si>
    <t>CTTF02301P</t>
  </si>
  <si>
    <t>CTTN02301A</t>
  </si>
  <si>
    <t xml:space="preserve">SEZ.STAC. </t>
  </si>
  <si>
    <t>CTPM03001R</t>
  </si>
  <si>
    <t>CTTD03401V</t>
  </si>
  <si>
    <t>CTRC03401G</t>
  </si>
  <si>
    <t>KAROL WOJTYLA</t>
  </si>
  <si>
    <t>CTSL01002C</t>
  </si>
  <si>
    <t>S.A.LI BATT.</t>
  </si>
  <si>
    <t>CTVC03000G</t>
  </si>
  <si>
    <t>CTPC00101L</t>
  </si>
  <si>
    <t>CTPC00102N</t>
  </si>
  <si>
    <t xml:space="preserve">AMARI </t>
  </si>
  <si>
    <t>CTPM00101R</t>
  </si>
  <si>
    <t>CAST.SIC.</t>
  </si>
  <si>
    <t>CTRA036029</t>
  </si>
  <si>
    <t>CTRA036018</t>
  </si>
  <si>
    <t>MAZZEI</t>
  </si>
  <si>
    <t>CTRA03603A</t>
  </si>
  <si>
    <t>CTTD03601E</t>
  </si>
  <si>
    <t>CTRH01004B</t>
  </si>
  <si>
    <t>CTPS026014</t>
  </si>
  <si>
    <t>CTTD018011</t>
  </si>
  <si>
    <t>COMMERC. V.E.ORLANDO</t>
  </si>
  <si>
    <t>CTRH05001P</t>
  </si>
  <si>
    <t>SEDE COORD.S.M. LICODIA</t>
  </si>
  <si>
    <t>S.M. DI LICODIA</t>
  </si>
  <si>
    <t>CTPC012013</t>
  </si>
  <si>
    <t>CTPM012017</t>
  </si>
  <si>
    <t>PSICOPEDAGOGICO</t>
  </si>
  <si>
    <t>CTTF012018</t>
  </si>
  <si>
    <t xml:space="preserve">I.T.I. </t>
  </si>
  <si>
    <t>CTPS01601D</t>
  </si>
  <si>
    <t>CTRA016013</t>
  </si>
  <si>
    <t>CTRI01601P</t>
  </si>
  <si>
    <t>PROFESSIONALE</t>
  </si>
  <si>
    <t>CTTF01601G</t>
  </si>
  <si>
    <t>CTPS03101G</t>
  </si>
  <si>
    <t>CTTD03101B</t>
  </si>
  <si>
    <t>CTTD00601P</t>
  </si>
  <si>
    <t>CTRH00601L</t>
  </si>
  <si>
    <t>CTRC01301E</t>
  </si>
  <si>
    <t>CTTH01301C</t>
  </si>
  <si>
    <t>CTTL013018</t>
  </si>
  <si>
    <t>P. BRANCHINA IGEA</t>
  </si>
  <si>
    <t>P. BRANCHINA ITER</t>
  </si>
  <si>
    <t>ART. 3 c.3</t>
  </si>
  <si>
    <t>ART.3 c.1</t>
  </si>
  <si>
    <t>CTRI00901G</t>
  </si>
  <si>
    <t>L. CLASS.</t>
  </si>
  <si>
    <t>L.SCIENT.</t>
  </si>
  <si>
    <t>IS.TEC.INDUSTRIALE</t>
  </si>
  <si>
    <t>CTTF01701G</t>
  </si>
  <si>
    <r>
      <t xml:space="preserve">SCIENT. </t>
    </r>
    <r>
      <rPr>
        <b/>
        <sz val="8"/>
        <color indexed="12"/>
        <rFont val="Calibri"/>
        <family val="2"/>
      </rPr>
      <t>VACCARINI</t>
    </r>
  </si>
  <si>
    <t>CTTA03801Q</t>
  </si>
  <si>
    <t>CTRA03801X</t>
  </si>
  <si>
    <t>G. ARCOLEO</t>
  </si>
  <si>
    <t>P.BRANCHINA Grafica e comun</t>
  </si>
  <si>
    <t>IST. D'ARTE</t>
  </si>
  <si>
    <t>L. STURZO</t>
  </si>
  <si>
    <t>LIC. CLAS.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</si>
  <si>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</si>
  <si>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</si>
  <si>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CTPS042023</t>
  </si>
  <si>
    <t>MAJORANA</t>
  </si>
  <si>
    <r>
      <t xml:space="preserve">I.T.I.  </t>
    </r>
    <r>
      <rPr>
        <b/>
        <sz val="8"/>
        <color indexed="12"/>
        <rFont val="Calibri"/>
        <family val="2"/>
      </rPr>
      <t>G. FERRARIS</t>
    </r>
  </si>
  <si>
    <t>IST. MAG.</t>
  </si>
  <si>
    <t>REGINA ELENA</t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</si>
  <si>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</si>
  <si>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</si>
  <si>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r>
      <t>IPSIA  "</t>
    </r>
    <r>
      <rPr>
        <b/>
        <sz val="8"/>
        <color indexed="12"/>
        <rFont val="Calibri"/>
        <family val="2"/>
      </rPr>
      <t>C.A. DALLA CHIESA</t>
    </r>
    <r>
      <rPr>
        <b/>
        <sz val="8"/>
        <rFont val="Calibri"/>
        <family val="2"/>
      </rPr>
      <t>"</t>
    </r>
  </si>
  <si>
    <r>
      <t xml:space="preserve">COMM. </t>
    </r>
    <r>
      <rPr>
        <b/>
        <sz val="8"/>
        <color indexed="12"/>
        <rFont val="Calibri"/>
        <family val="2"/>
      </rPr>
      <t>C. GEMMELLARO</t>
    </r>
  </si>
  <si>
    <t>SPEDALIERI</t>
  </si>
  <si>
    <r>
      <t xml:space="preserve">IPSIA </t>
    </r>
    <r>
      <rPr>
        <b/>
        <sz val="8"/>
        <color indexed="12"/>
        <rFont val="Calibri"/>
        <family val="2"/>
      </rPr>
      <t>E.FERMI</t>
    </r>
  </si>
  <si>
    <r>
      <t xml:space="preserve">ITI </t>
    </r>
    <r>
      <rPr>
        <b/>
        <sz val="8"/>
        <color indexed="12"/>
        <rFont val="Calibri"/>
        <family val="2"/>
      </rPr>
      <t>CANNIZZARO</t>
    </r>
  </si>
  <si>
    <r>
      <t xml:space="preserve">ITI </t>
    </r>
    <r>
      <rPr>
        <b/>
        <sz val="8"/>
        <color indexed="12"/>
        <rFont val="Calibri"/>
        <family val="2"/>
      </rPr>
      <t>ARCHIMEDE</t>
    </r>
  </si>
  <si>
    <t>EMILIO GRECO</t>
  </si>
  <si>
    <r>
      <t>LAZZARO</t>
    </r>
    <r>
      <rPr>
        <b/>
        <sz val="8"/>
        <rFont val="Calibri"/>
        <family val="2"/>
      </rPr>
      <t>.</t>
    </r>
  </si>
  <si>
    <t>GALILEO GALILEI</t>
  </si>
  <si>
    <t>G. TURRISI COLONNA.</t>
  </si>
  <si>
    <r>
      <t>SCIENT.</t>
    </r>
    <r>
      <rPr>
        <b/>
        <sz val="8"/>
        <rFont val="Calibri"/>
        <family val="2"/>
      </rPr>
      <t xml:space="preserve"> CAPIZZI</t>
    </r>
  </si>
  <si>
    <r>
      <t>PROF</t>
    </r>
    <r>
      <rPr>
        <b/>
        <sz val="8"/>
        <rFont val="Calibri"/>
        <family val="2"/>
      </rPr>
      <t>.CAPIZZI</t>
    </r>
  </si>
  <si>
    <r>
      <t xml:space="preserve">PROFESS. </t>
    </r>
    <r>
      <rPr>
        <b/>
        <sz val="8"/>
        <color indexed="12"/>
        <rFont val="Calibri"/>
        <family val="2"/>
      </rPr>
      <t>B.RADICE-Adrano</t>
    </r>
  </si>
  <si>
    <r>
      <t>COMMER</t>
    </r>
    <r>
      <rPr>
        <b/>
        <sz val="8"/>
        <rFont val="Calibri"/>
        <family val="2"/>
      </rPr>
      <t>C.B.RADICE</t>
    </r>
  </si>
  <si>
    <t xml:space="preserve"> GULLI E PENNISI</t>
  </si>
  <si>
    <r>
      <t>TURISTICO</t>
    </r>
    <r>
      <rPr>
        <b/>
        <sz val="8"/>
        <rFont val="Calibri"/>
        <family val="2"/>
      </rPr>
      <t xml:space="preserve"> BRUNELLESCHI</t>
    </r>
  </si>
  <si>
    <r>
      <t xml:space="preserve">IST. COMMERC. </t>
    </r>
    <r>
      <rPr>
        <b/>
        <sz val="8"/>
        <color indexed="12"/>
        <rFont val="Calibri"/>
        <family val="2"/>
      </rPr>
      <t>MAJORANA -</t>
    </r>
  </si>
  <si>
    <t>L. SCIENT</t>
  </si>
  <si>
    <r>
      <t>COMM</t>
    </r>
    <r>
      <rPr>
        <b/>
        <sz val="8"/>
        <rFont val="Calibri"/>
        <family val="2"/>
      </rPr>
      <t>. V. SCUDERI</t>
    </r>
  </si>
  <si>
    <r>
      <t xml:space="preserve">ITI </t>
    </r>
    <r>
      <rPr>
        <b/>
        <sz val="8"/>
        <rFont val="Calibri"/>
        <family val="2"/>
      </rPr>
      <t>V. SCUDERI</t>
    </r>
  </si>
  <si>
    <r>
      <t>SCIENT.</t>
    </r>
    <r>
      <rPr>
        <b/>
        <sz val="8"/>
        <color indexed="12"/>
        <rFont val="Calibri"/>
        <family val="2"/>
      </rPr>
      <t xml:space="preserve"> V. SCUDERI</t>
    </r>
  </si>
  <si>
    <r>
      <t>L.ART.</t>
    </r>
    <r>
      <rPr>
        <b/>
        <sz val="8"/>
        <color indexed="12"/>
        <rFont val="Calibri"/>
        <family val="2"/>
      </rPr>
      <t xml:space="preserve"> V.E. ORLANDO</t>
    </r>
  </si>
  <si>
    <r>
      <t xml:space="preserve">CLASSICO </t>
    </r>
    <r>
      <rPr>
        <b/>
        <sz val="8"/>
        <color indexed="12"/>
        <rFont val="Calibri"/>
        <family val="2"/>
      </rPr>
      <t xml:space="preserve">RAPISARDI </t>
    </r>
  </si>
  <si>
    <r>
      <t xml:space="preserve">ITC </t>
    </r>
    <r>
      <rPr>
        <b/>
        <sz val="8"/>
        <color indexed="12"/>
        <rFont val="Calibri"/>
        <family val="2"/>
      </rPr>
      <t>GIOACCHINO RUSSO</t>
    </r>
  </si>
  <si>
    <r>
      <t>LICEO SC SOCIALI</t>
    </r>
    <r>
      <rPr>
        <b/>
        <sz val="8"/>
        <color indexed="12"/>
        <rFont val="Calibri"/>
        <family val="2"/>
      </rPr>
      <t xml:space="preserve"> DE SANCTIS</t>
    </r>
  </si>
  <si>
    <t>MARIO CUTELLI</t>
  </si>
  <si>
    <t>I. PROF.</t>
  </si>
  <si>
    <t>IS. ARTE</t>
  </si>
  <si>
    <t>LI. ART.</t>
  </si>
  <si>
    <r>
      <t>SEDE COORD.</t>
    </r>
    <r>
      <rPr>
        <b/>
        <sz val="8"/>
        <color indexed="12"/>
        <rFont val="Calibri"/>
        <family val="2"/>
      </rPr>
      <t xml:space="preserve"> S.A. LI BATTIATI</t>
    </r>
  </si>
  <si>
    <r>
      <t>PROF.</t>
    </r>
    <r>
      <rPr>
        <b/>
        <sz val="8"/>
        <color indexed="12"/>
        <rFont val="Calibri"/>
        <family val="2"/>
      </rPr>
      <t xml:space="preserve"> DEODATO</t>
    </r>
  </si>
  <si>
    <r>
      <t>ITA</t>
    </r>
    <r>
      <rPr>
        <b/>
        <sz val="8"/>
        <color indexed="12"/>
        <rFont val="Calibri"/>
        <family val="2"/>
      </rPr>
      <t xml:space="preserve"> EREDIA</t>
    </r>
  </si>
  <si>
    <r>
      <t xml:space="preserve">I.T.COSTRUZ.A.T. </t>
    </r>
    <r>
      <rPr>
        <b/>
        <sz val="8"/>
        <color indexed="12"/>
        <rFont val="Calibri"/>
        <family val="2"/>
      </rPr>
      <t>GEOM</t>
    </r>
    <r>
      <rPr>
        <b/>
        <sz val="8"/>
        <rFont val="Calibri"/>
        <family val="2"/>
      </rPr>
      <t>ETRA</t>
    </r>
  </si>
  <si>
    <r>
      <t>ITI</t>
    </r>
    <r>
      <rPr>
        <b/>
        <sz val="8"/>
        <rFont val="Calibri"/>
        <family val="2"/>
      </rPr>
      <t xml:space="preserve"> C. GEMMELLARO</t>
    </r>
  </si>
  <si>
    <r>
      <t>TURISTICO</t>
    </r>
    <r>
      <rPr>
        <b/>
        <sz val="8"/>
        <rFont val="Calibri"/>
        <family val="2"/>
      </rPr>
      <t xml:space="preserve"> C. GEMMELLARO</t>
    </r>
  </si>
  <si>
    <t>LIC. SC.</t>
  </si>
  <si>
    <r>
      <t xml:space="preserve">ENRICO </t>
    </r>
    <r>
      <rPr>
        <b/>
        <sz val="8"/>
        <color indexed="12"/>
        <rFont val="Calibri"/>
        <family val="2"/>
      </rPr>
      <t>DE NICOLA</t>
    </r>
  </si>
  <si>
    <r>
      <t>E.MAJORANA</t>
    </r>
    <r>
      <rPr>
        <b/>
        <sz val="8"/>
        <rFont val="Calibri"/>
        <family val="2"/>
      </rPr>
      <t xml:space="preserve"> </t>
    </r>
  </si>
  <si>
    <t>G. FERRARIS</t>
  </si>
  <si>
    <r>
      <t xml:space="preserve"> </t>
    </r>
    <r>
      <rPr>
        <b/>
        <sz val="8"/>
        <color indexed="12"/>
        <rFont val="Calibri"/>
        <family val="2"/>
      </rPr>
      <t>MAJORANA</t>
    </r>
    <r>
      <rPr>
        <b/>
        <sz val="8"/>
        <rFont val="Calibri"/>
        <family val="2"/>
      </rPr>
      <t xml:space="preserve"> </t>
    </r>
  </si>
  <si>
    <t>C. MARCHESI</t>
  </si>
  <si>
    <t>LEONARDO</t>
  </si>
  <si>
    <t>GIOVANNI FALCONE</t>
  </si>
  <si>
    <t>h.</t>
  </si>
  <si>
    <t>4.5</t>
  </si>
  <si>
    <r>
      <t>GEOM.</t>
    </r>
    <r>
      <rPr>
        <b/>
        <sz val="8"/>
        <color indexed="12"/>
        <rFont val="Calibri"/>
        <family val="2"/>
      </rPr>
      <t xml:space="preserve"> EX BRUNELLESCHI</t>
    </r>
  </si>
  <si>
    <t>FILIPPO BRUNELLESCHI</t>
  </si>
  <si>
    <r>
      <t>PIETRO BRANCHINA</t>
    </r>
    <r>
      <rPr>
        <b/>
        <sz val="8"/>
        <rFont val="Calibri"/>
        <family val="2"/>
      </rPr>
      <t xml:space="preserve"> </t>
    </r>
  </si>
  <si>
    <r>
      <t xml:space="preserve">ITI </t>
    </r>
    <r>
      <rPr>
        <b/>
        <sz val="8"/>
        <color indexed="12"/>
        <rFont val="Calibri"/>
        <family val="2"/>
      </rPr>
      <t>EUCLIDE</t>
    </r>
  </si>
  <si>
    <r>
      <t>SCIENT.</t>
    </r>
    <r>
      <rPr>
        <b/>
        <sz val="8"/>
        <color indexed="12"/>
        <rFont val="Calibri"/>
        <family val="2"/>
      </rPr>
      <t>RUSSO GIUSTI</t>
    </r>
  </si>
  <si>
    <r>
      <t xml:space="preserve">AGRARIO - </t>
    </r>
    <r>
      <rPr>
        <b/>
        <sz val="8"/>
        <color indexed="12"/>
        <rFont val="Calibri"/>
        <family val="2"/>
      </rPr>
      <t>ASERO</t>
    </r>
  </si>
  <si>
    <r>
      <t xml:space="preserve">ITI </t>
    </r>
    <r>
      <rPr>
        <b/>
        <sz val="8"/>
        <color indexed="12"/>
        <rFont val="Calibri"/>
        <family val="2"/>
      </rPr>
      <t>FERRARIS</t>
    </r>
  </si>
  <si>
    <r>
      <t>GEOM.</t>
    </r>
    <r>
      <rPr>
        <b/>
        <sz val="8"/>
        <color indexed="12"/>
        <rFont val="Calibri"/>
        <family val="2"/>
      </rPr>
      <t xml:space="preserve"> COLAJANNI</t>
    </r>
  </si>
  <si>
    <r>
      <t>ITN</t>
    </r>
    <r>
      <rPr>
        <b/>
        <sz val="8"/>
        <color indexed="12"/>
        <rFont val="Calibri"/>
        <family val="2"/>
      </rPr>
      <t xml:space="preserve"> RIZZO</t>
    </r>
  </si>
  <si>
    <t>PANTANO</t>
  </si>
  <si>
    <t>N</t>
  </si>
  <si>
    <t xml:space="preserve">Tipo ist. </t>
  </si>
  <si>
    <t xml:space="preserve">Denominazione </t>
  </si>
  <si>
    <t>AREA SCIENTIFICA</t>
  </si>
  <si>
    <r>
      <t xml:space="preserve"> </t>
    </r>
    <r>
      <rPr>
        <b/>
        <sz val="8"/>
        <color indexed="12"/>
        <rFont val="Calibri"/>
        <family val="2"/>
      </rPr>
      <t>L. MANGANO</t>
    </r>
  </si>
  <si>
    <t>CTRI03201L</t>
  </si>
  <si>
    <t>CTTF033019</t>
  </si>
  <si>
    <t>CTSD04102N</t>
  </si>
  <si>
    <t>CTRI03801G</t>
  </si>
  <si>
    <t>CTTF030517</t>
  </si>
  <si>
    <t>CTSD03901L</t>
  </si>
  <si>
    <t>CTTF039018</t>
  </si>
  <si>
    <t>CTSD04103P</t>
  </si>
  <si>
    <t>CTTD041023</t>
  </si>
  <si>
    <t>CTTF042014</t>
  </si>
  <si>
    <t>CTRF028012</t>
  </si>
  <si>
    <r>
      <t>MICHELE</t>
    </r>
    <r>
      <rPr>
        <b/>
        <sz val="8"/>
        <color indexed="12"/>
        <rFont val="Calibri"/>
        <family val="2"/>
      </rPr>
      <t xml:space="preserve"> AMARI</t>
    </r>
  </si>
  <si>
    <r>
      <t>PROF.</t>
    </r>
    <r>
      <rPr>
        <b/>
        <sz val="8"/>
        <color indexed="12"/>
        <rFont val="Calibri"/>
        <family val="2"/>
      </rPr>
      <t xml:space="preserve"> MAZZEI</t>
    </r>
  </si>
  <si>
    <r>
      <t xml:space="preserve">MAIORANA + </t>
    </r>
    <r>
      <rPr>
        <b/>
        <sz val="8"/>
        <color indexed="12"/>
        <rFont val="Calibri"/>
        <family val="2"/>
      </rPr>
      <t>SABIN</t>
    </r>
  </si>
  <si>
    <r>
      <t>R.</t>
    </r>
    <r>
      <rPr>
        <b/>
        <sz val="8"/>
        <color indexed="12"/>
        <rFont val="Calibri"/>
        <family val="2"/>
      </rPr>
      <t xml:space="preserve"> GUTTUSO</t>
    </r>
  </si>
  <si>
    <r>
      <t>CUCUZZA</t>
    </r>
    <r>
      <rPr>
        <b/>
        <sz val="8"/>
        <rFont val="Calibri"/>
        <family val="2"/>
      </rPr>
      <t xml:space="preserve">     Alberfgiero</t>
    </r>
  </si>
  <si>
    <t>CTTD140013</t>
  </si>
  <si>
    <r>
      <t xml:space="preserve">ITAER A. </t>
    </r>
    <r>
      <rPr>
        <b/>
        <sz val="8"/>
        <color indexed="12"/>
        <rFont val="Calibri"/>
        <family val="2"/>
      </rPr>
      <t>FERRARIN</t>
    </r>
  </si>
  <si>
    <r>
      <t>LS</t>
    </r>
    <r>
      <rPr>
        <b/>
        <sz val="8"/>
        <color indexed="12"/>
        <rFont val="Calibri"/>
        <family val="2"/>
      </rPr>
      <t xml:space="preserve"> BOGGIO LERA</t>
    </r>
  </si>
  <si>
    <r>
      <t>LC GIOVANNI</t>
    </r>
    <r>
      <rPr>
        <b/>
        <sz val="8"/>
        <color indexed="12"/>
        <rFont val="Calibri"/>
        <family val="2"/>
      </rPr>
      <t xml:space="preserve"> VERGA</t>
    </r>
  </si>
  <si>
    <r>
      <t xml:space="preserve">ROCCO </t>
    </r>
    <r>
      <rPr>
        <b/>
        <sz val="8"/>
        <color indexed="12"/>
        <rFont val="Calibri"/>
        <family val="2"/>
      </rPr>
      <t>CHINNICI</t>
    </r>
  </si>
  <si>
    <r>
      <t>IS I.I.S.</t>
    </r>
    <r>
      <rPr>
        <b/>
        <sz val="8"/>
        <color indexed="12"/>
        <rFont val="Calibri"/>
        <family val="2"/>
      </rPr>
      <t xml:space="preserve"> PALAGONIA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</si>
</sst>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 style="medium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medium"/>
      <bottom style="medium"/>
    </border>
    <border>
      <left style="thin"/>
      <right style="thick">
        <color indexed="10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7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8" fillId="0" borderId="37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18" fillId="0" borderId="44" xfId="0" applyFont="1" applyFill="1" applyBorder="1" applyAlignment="1">
      <alignment/>
    </xf>
    <xf numFmtId="0" fontId="37" fillId="0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vertical="center"/>
    </xf>
    <xf numFmtId="0" fontId="38" fillId="0" borderId="30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vertical="center"/>
    </xf>
    <xf numFmtId="0" fontId="37" fillId="0" borderId="53" xfId="0" applyFont="1" applyFill="1" applyBorder="1" applyAlignment="1">
      <alignment vertical="center"/>
    </xf>
    <xf numFmtId="0" fontId="37" fillId="0" borderId="40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37" fillId="0" borderId="30" xfId="0" applyFont="1" applyFill="1" applyBorder="1" applyAlignment="1">
      <alignment vertical="center"/>
    </xf>
    <xf numFmtId="0" fontId="37" fillId="0" borderId="47" xfId="0" applyFont="1" applyFill="1" applyBorder="1" applyAlignment="1">
      <alignment vertical="center"/>
    </xf>
    <xf numFmtId="0" fontId="37" fillId="0" borderId="46" xfId="0" applyFont="1" applyFill="1" applyBorder="1" applyAlignment="1">
      <alignment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vertical="center"/>
    </xf>
    <xf numFmtId="0" fontId="37" fillId="0" borderId="52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8" fillId="0" borderId="47" xfId="0" applyFont="1" applyFill="1" applyBorder="1" applyAlignment="1">
      <alignment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vertical="center"/>
    </xf>
    <xf numFmtId="0" fontId="38" fillId="0" borderId="46" xfId="0" applyFont="1" applyFill="1" applyBorder="1" applyAlignment="1">
      <alignment vertical="center"/>
    </xf>
    <xf numFmtId="0" fontId="37" fillId="0" borderId="45" xfId="0" applyFont="1" applyFill="1" applyBorder="1" applyAlignment="1">
      <alignment vertical="center"/>
    </xf>
    <xf numFmtId="0" fontId="37" fillId="0" borderId="53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vertical="center"/>
    </xf>
    <xf numFmtId="0" fontId="38" fillId="0" borderId="53" xfId="0" applyFont="1" applyFill="1" applyBorder="1" applyAlignment="1">
      <alignment vertical="center"/>
    </xf>
    <xf numFmtId="0" fontId="37" fillId="0" borderId="35" xfId="0" applyFont="1" applyFill="1" applyBorder="1" applyAlignment="1">
      <alignment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164" fontId="40" fillId="24" borderId="39" xfId="0" applyNumberFormat="1" applyFont="1" applyFill="1" applyBorder="1" applyAlignment="1">
      <alignment horizontal="center"/>
    </xf>
    <xf numFmtId="164" fontId="40" fillId="24" borderId="22" xfId="0" applyNumberFormat="1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2" borderId="19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/>
    </xf>
    <xf numFmtId="164" fontId="40" fillId="24" borderId="58" xfId="0" applyNumberFormat="1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 vertical="center"/>
    </xf>
    <xf numFmtId="0" fontId="12" fillId="22" borderId="59" xfId="0" applyFont="1" applyFill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12" fillId="22" borderId="61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45" fillId="22" borderId="1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46" fillId="0" borderId="36" xfId="0" applyFont="1" applyFill="1" applyBorder="1" applyAlignment="1">
      <alignment horizontal="center"/>
    </xf>
    <xf numFmtId="0" fontId="37" fillId="0" borderId="37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37" fillId="0" borderId="63" xfId="0" applyFont="1" applyFill="1" applyBorder="1" applyAlignment="1">
      <alignment/>
    </xf>
    <xf numFmtId="0" fontId="37" fillId="0" borderId="44" xfId="0" applyFont="1" applyFill="1" applyBorder="1" applyAlignment="1">
      <alignment/>
    </xf>
    <xf numFmtId="0" fontId="47" fillId="0" borderId="36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16" fillId="0" borderId="65" xfId="0" applyFont="1" applyFill="1" applyBorder="1" applyAlignment="1">
      <alignment horizontal="center"/>
    </xf>
    <xf numFmtId="0" fontId="18" fillId="0" borderId="65" xfId="0" applyFont="1" applyFill="1" applyBorder="1" applyAlignment="1">
      <alignment/>
    </xf>
    <xf numFmtId="0" fontId="18" fillId="0" borderId="66" xfId="0" applyFont="1" applyFill="1" applyBorder="1" applyAlignment="1">
      <alignment/>
    </xf>
    <xf numFmtId="0" fontId="16" fillId="0" borderId="67" xfId="0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58" xfId="0" applyFont="1" applyFill="1" applyBorder="1" applyAlignment="1">
      <alignment/>
    </xf>
    <xf numFmtId="0" fontId="37" fillId="0" borderId="62" xfId="0" applyFont="1" applyFill="1" applyBorder="1" applyAlignment="1">
      <alignment/>
    </xf>
    <xf numFmtId="0" fontId="47" fillId="0" borderId="23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18" fillId="4" borderId="23" xfId="0" applyFont="1" applyFill="1" applyBorder="1" applyAlignment="1">
      <alignment horizontal="center"/>
    </xf>
    <xf numFmtId="0" fontId="18" fillId="4" borderId="13" xfId="0" applyFont="1" applyFill="1" applyBorder="1" applyAlignment="1">
      <alignment/>
    </xf>
    <xf numFmtId="0" fontId="18" fillId="4" borderId="14" xfId="0" applyFont="1" applyFill="1" applyBorder="1" applyAlignment="1">
      <alignment/>
    </xf>
    <xf numFmtId="0" fontId="18" fillId="4" borderId="36" xfId="0" applyFont="1" applyFill="1" applyBorder="1" applyAlignment="1">
      <alignment horizontal="center"/>
    </xf>
    <xf numFmtId="0" fontId="18" fillId="4" borderId="37" xfId="0" applyFont="1" applyFill="1" applyBorder="1" applyAlignment="1">
      <alignment/>
    </xf>
    <xf numFmtId="0" fontId="18" fillId="4" borderId="68" xfId="0" applyFont="1" applyFill="1" applyBorder="1" applyAlignment="1">
      <alignment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/>
    </xf>
    <xf numFmtId="0" fontId="18" fillId="4" borderId="20" xfId="0" applyFont="1" applyFill="1" applyBorder="1" applyAlignment="1">
      <alignment/>
    </xf>
    <xf numFmtId="0" fontId="4" fillId="0" borderId="63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2" fontId="4" fillId="0" borderId="62" xfId="0" applyNumberFormat="1" applyFont="1" applyFill="1" applyBorder="1" applyAlignment="1">
      <alignment/>
    </xf>
    <xf numFmtId="0" fontId="40" fillId="0" borderId="44" xfId="0" applyFont="1" applyBorder="1" applyAlignment="1">
      <alignment horizontal="right"/>
    </xf>
    <xf numFmtId="0" fontId="40" fillId="0" borderId="69" xfId="0" applyFont="1" applyBorder="1" applyAlignment="1">
      <alignment horizontal="right"/>
    </xf>
    <xf numFmtId="0" fontId="18" fillId="4" borderId="64" xfId="0" applyFont="1" applyFill="1" applyBorder="1" applyAlignment="1">
      <alignment/>
    </xf>
    <xf numFmtId="0" fontId="18" fillId="25" borderId="70" xfId="0" applyFont="1" applyFill="1" applyBorder="1" applyAlignment="1">
      <alignment horizontal="center" vertical="center"/>
    </xf>
    <xf numFmtId="0" fontId="18" fillId="25" borderId="43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8" fillId="25" borderId="70" xfId="0" applyFont="1" applyFill="1" applyBorder="1" applyAlignment="1">
      <alignment horizontal="center" vertical="center"/>
    </xf>
    <xf numFmtId="0" fontId="18" fillId="25" borderId="71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/>
    </xf>
    <xf numFmtId="0" fontId="18" fillId="25" borderId="73" xfId="0" applyFont="1" applyFill="1" applyBorder="1" applyAlignment="1">
      <alignment horizontal="center" vertical="center"/>
    </xf>
    <xf numFmtId="0" fontId="8" fillId="25" borderId="74" xfId="0" applyFont="1" applyFill="1" applyBorder="1" applyAlignment="1">
      <alignment horizontal="center" vertical="center"/>
    </xf>
    <xf numFmtId="0" fontId="8" fillId="25" borderId="73" xfId="0" applyFont="1" applyFill="1" applyBorder="1" applyAlignment="1">
      <alignment horizontal="center" vertical="center"/>
    </xf>
    <xf numFmtId="0" fontId="8" fillId="25" borderId="42" xfId="0" applyFont="1" applyFill="1" applyBorder="1" applyAlignment="1">
      <alignment horizontal="center" vertical="center"/>
    </xf>
    <xf numFmtId="0" fontId="8" fillId="25" borderId="71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8" fillId="25" borderId="41" xfId="0" applyFont="1" applyFill="1" applyBorder="1" applyAlignment="1">
      <alignment horizontal="center" vertical="center"/>
    </xf>
    <xf numFmtId="0" fontId="8" fillId="25" borderId="43" xfId="0" applyFont="1" applyFill="1" applyBorder="1" applyAlignment="1">
      <alignment horizontal="center" vertical="center"/>
    </xf>
    <xf numFmtId="0" fontId="18" fillId="25" borderId="69" xfId="0" applyFont="1" applyFill="1" applyBorder="1" applyAlignment="1">
      <alignment horizontal="center" vertical="center"/>
    </xf>
    <xf numFmtId="0" fontId="17" fillId="25" borderId="41" xfId="0" applyFont="1" applyFill="1" applyBorder="1" applyAlignment="1">
      <alignment horizontal="center" vertical="center"/>
    </xf>
    <xf numFmtId="0" fontId="17" fillId="25" borderId="43" xfId="0" applyFont="1" applyFill="1" applyBorder="1" applyAlignment="1">
      <alignment horizontal="center" vertical="center"/>
    </xf>
    <xf numFmtId="0" fontId="17" fillId="25" borderId="73" xfId="0" applyFont="1" applyFill="1" applyBorder="1" applyAlignment="1">
      <alignment horizontal="center" vertical="center"/>
    </xf>
    <xf numFmtId="0" fontId="37" fillId="25" borderId="41" xfId="0" applyFont="1" applyFill="1" applyBorder="1" applyAlignment="1">
      <alignment horizontal="center" vertical="center"/>
    </xf>
    <xf numFmtId="0" fontId="37" fillId="25" borderId="43" xfId="0" applyFont="1" applyFill="1" applyBorder="1" applyAlignment="1">
      <alignment horizontal="center" vertical="center"/>
    </xf>
    <xf numFmtId="0" fontId="8" fillId="25" borderId="69" xfId="0" applyFont="1" applyFill="1" applyBorder="1" applyAlignment="1">
      <alignment horizontal="center" vertical="center"/>
    </xf>
    <xf numFmtId="0" fontId="37" fillId="25" borderId="42" xfId="0" applyFont="1" applyFill="1" applyBorder="1" applyAlignment="1">
      <alignment horizontal="center" vertical="center"/>
    </xf>
    <xf numFmtId="0" fontId="17" fillId="25" borderId="74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/>
    </xf>
    <xf numFmtId="0" fontId="2" fillId="25" borderId="42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 vertical="center"/>
    </xf>
    <xf numFmtId="0" fontId="38" fillId="25" borderId="41" xfId="0" applyFont="1" applyFill="1" applyBorder="1" applyAlignment="1">
      <alignment horizontal="center" vertical="center"/>
    </xf>
    <xf numFmtId="0" fontId="17" fillId="25" borderId="42" xfId="0" applyFont="1" applyFill="1" applyBorder="1" applyAlignment="1">
      <alignment horizontal="center" vertical="center"/>
    </xf>
    <xf numFmtId="0" fontId="37" fillId="25" borderId="74" xfId="0" applyFont="1" applyFill="1" applyBorder="1" applyAlignment="1">
      <alignment horizontal="center" vertical="center"/>
    </xf>
    <xf numFmtId="0" fontId="37" fillId="25" borderId="71" xfId="0" applyFont="1" applyFill="1" applyBorder="1" applyAlignment="1">
      <alignment horizontal="center" vertical="center"/>
    </xf>
    <xf numFmtId="0" fontId="17" fillId="25" borderId="72" xfId="0" applyFont="1" applyFill="1" applyBorder="1" applyAlignment="1">
      <alignment horizontal="center" vertical="center"/>
    </xf>
    <xf numFmtId="164" fontId="0" fillId="25" borderId="71" xfId="0" applyNumberFormat="1" applyFill="1" applyBorder="1" applyAlignment="1">
      <alignment horizontal="center"/>
    </xf>
    <xf numFmtId="0" fontId="18" fillId="25" borderId="33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8" fillId="25" borderId="75" xfId="0" applyFont="1" applyFill="1" applyBorder="1" applyAlignment="1">
      <alignment horizontal="center" vertical="center"/>
    </xf>
    <xf numFmtId="0" fontId="18" fillId="25" borderId="76" xfId="0" applyFont="1" applyFill="1" applyBorder="1" applyAlignment="1">
      <alignment horizontal="center" vertical="center"/>
    </xf>
    <xf numFmtId="0" fontId="8" fillId="25" borderId="77" xfId="0" applyFont="1" applyFill="1" applyBorder="1" applyAlignment="1">
      <alignment horizontal="center" vertical="center"/>
    </xf>
    <xf numFmtId="0" fontId="8" fillId="25" borderId="76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vertical="center"/>
    </xf>
    <xf numFmtId="0" fontId="8" fillId="25" borderId="38" xfId="0" applyFont="1" applyFill="1" applyBorder="1" applyAlignment="1">
      <alignment vertical="center"/>
    </xf>
    <xf numFmtId="0" fontId="18" fillId="25" borderId="25" xfId="0" applyFont="1" applyFill="1" applyBorder="1" applyAlignment="1">
      <alignment vertical="center"/>
    </xf>
    <xf numFmtId="0" fontId="18" fillId="25" borderId="38" xfId="0" applyFont="1" applyFill="1" applyBorder="1" applyAlignment="1">
      <alignment vertical="center"/>
    </xf>
    <xf numFmtId="0" fontId="18" fillId="25" borderId="27" xfId="0" applyFont="1" applyFill="1" applyBorder="1" applyAlignment="1">
      <alignment vertical="center"/>
    </xf>
    <xf numFmtId="0" fontId="18" fillId="25" borderId="10" xfId="0" applyFont="1" applyFill="1" applyBorder="1" applyAlignment="1">
      <alignment vertical="center"/>
    </xf>
    <xf numFmtId="0" fontId="8" fillId="25" borderId="25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18" fillId="25" borderId="78" xfId="0" applyFont="1" applyFill="1" applyBorder="1" applyAlignment="1">
      <alignment horizontal="center" vertical="center"/>
    </xf>
    <xf numFmtId="0" fontId="8" fillId="25" borderId="76" xfId="0" applyFont="1" applyFill="1" applyBorder="1" applyAlignment="1">
      <alignment vertical="center"/>
    </xf>
    <xf numFmtId="0" fontId="17" fillId="25" borderId="25" xfId="0" applyFont="1" applyFill="1" applyBorder="1" applyAlignment="1">
      <alignment vertical="center"/>
    </xf>
    <xf numFmtId="0" fontId="17" fillId="25" borderId="10" xfId="0" applyFont="1" applyFill="1" applyBorder="1" applyAlignment="1">
      <alignment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18" fillId="25" borderId="27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7" fillId="25" borderId="76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8" fillId="25" borderId="78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0" fontId="17" fillId="25" borderId="77" xfId="0" applyFont="1" applyFill="1" applyBorder="1" applyAlignment="1">
      <alignment horizontal="center" vertical="center"/>
    </xf>
    <xf numFmtId="0" fontId="37" fillId="25" borderId="78" xfId="0" applyFont="1" applyFill="1" applyBorder="1" applyAlignment="1">
      <alignment horizontal="center" vertical="center"/>
    </xf>
    <xf numFmtId="0" fontId="37" fillId="25" borderId="76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vertical="center"/>
    </xf>
    <xf numFmtId="0" fontId="2" fillId="25" borderId="27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18" fillId="25" borderId="33" xfId="0" applyFont="1" applyFill="1" applyBorder="1" applyAlignment="1">
      <alignment vertical="center"/>
    </xf>
    <xf numFmtId="0" fontId="38" fillId="25" borderId="25" xfId="0" applyFont="1" applyFill="1" applyBorder="1" applyAlignment="1">
      <alignment horizontal="center" vertical="center"/>
    </xf>
    <xf numFmtId="0" fontId="17" fillId="25" borderId="27" xfId="0" applyFont="1" applyFill="1" applyBorder="1" applyAlignment="1">
      <alignment horizontal="center" vertical="center"/>
    </xf>
    <xf numFmtId="0" fontId="37" fillId="25" borderId="77" xfId="0" applyFont="1" applyFill="1" applyBorder="1" applyAlignment="1">
      <alignment horizontal="center" vertical="center"/>
    </xf>
    <xf numFmtId="0" fontId="37" fillId="25" borderId="38" xfId="0" applyFont="1" applyFill="1" applyBorder="1" applyAlignment="1">
      <alignment horizontal="center" vertical="center"/>
    </xf>
    <xf numFmtId="0" fontId="17" fillId="25" borderId="75" xfId="0" applyFont="1" applyFill="1" applyBorder="1" applyAlignment="1">
      <alignment horizontal="center" vertical="center"/>
    </xf>
    <xf numFmtId="164" fontId="0" fillId="25" borderId="39" xfId="0" applyNumberFormat="1" applyFill="1" applyBorder="1" applyAlignment="1">
      <alignment horizontal="center"/>
    </xf>
    <xf numFmtId="0" fontId="8" fillId="25" borderId="33" xfId="0" applyFont="1" applyFill="1" applyBorder="1" applyAlignment="1">
      <alignment vertical="center"/>
    </xf>
    <xf numFmtId="164" fontId="0" fillId="25" borderId="22" xfId="0" applyNumberForma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0" fillId="22" borderId="79" xfId="0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/>
    </xf>
    <xf numFmtId="0" fontId="0" fillId="0" borderId="79" xfId="0" applyBorder="1" applyAlignment="1">
      <alignment/>
    </xf>
    <xf numFmtId="0" fontId="2" fillId="22" borderId="80" xfId="0" applyFont="1" applyFill="1" applyBorder="1" applyAlignment="1">
      <alignment vertical="center" wrapText="1"/>
    </xf>
    <xf numFmtId="0" fontId="1" fillId="0" borderId="76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51" xfId="0" applyBorder="1" applyAlignment="1">
      <alignment/>
    </xf>
    <xf numFmtId="0" fontId="1" fillId="0" borderId="78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82" xfId="0" applyBorder="1" applyAlignment="1">
      <alignment/>
    </xf>
    <xf numFmtId="0" fontId="0" fillId="0" borderId="54" xfId="0" applyBorder="1" applyAlignment="1">
      <alignment/>
    </xf>
    <xf numFmtId="0" fontId="1" fillId="0" borderId="76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0" fillId="0" borderId="81" xfId="0" applyBorder="1" applyAlignment="1">
      <alignment wrapText="1"/>
    </xf>
    <xf numFmtId="0" fontId="0" fillId="0" borderId="51" xfId="0" applyBorder="1" applyAlignment="1">
      <alignment wrapText="1"/>
    </xf>
    <xf numFmtId="0" fontId="2" fillId="22" borderId="80" xfId="0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79" xfId="0" applyFill="1" applyBorder="1" applyAlignment="1">
      <alignment horizontal="center" vertical="center"/>
    </xf>
    <xf numFmtId="0" fontId="2" fillId="22" borderId="83" xfId="0" applyFont="1" applyFill="1" applyBorder="1" applyAlignment="1">
      <alignment horizontal="center" vertical="center" wrapText="1"/>
    </xf>
    <xf numFmtId="0" fontId="2" fillId="22" borderId="65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19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/>
    </xf>
    <xf numFmtId="2" fontId="41" fillId="0" borderId="84" xfId="0" applyNumberFormat="1" applyFont="1" applyBorder="1" applyAlignment="1">
      <alignment horizontal="center" vertical="center"/>
    </xf>
    <xf numFmtId="0" fontId="42" fillId="0" borderId="85" xfId="0" applyFont="1" applyBorder="1" applyAlignment="1">
      <alignment vertical="center"/>
    </xf>
    <xf numFmtId="0" fontId="42" fillId="0" borderId="86" xfId="0" applyFont="1" applyBorder="1" applyAlignment="1">
      <alignment vertical="center"/>
    </xf>
    <xf numFmtId="0" fontId="43" fillId="11" borderId="23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2" fontId="0" fillId="25" borderId="87" xfId="0" applyNumberFormat="1" applyFill="1" applyBorder="1" applyAlignment="1">
      <alignment horizontal="center" vertical="center"/>
    </xf>
    <xf numFmtId="0" fontId="0" fillId="25" borderId="88" xfId="0" applyFill="1" applyBorder="1" applyAlignment="1">
      <alignment horizontal="center" vertical="center"/>
    </xf>
    <xf numFmtId="2" fontId="0" fillId="25" borderId="89" xfId="0" applyNumberFormat="1" applyFill="1" applyBorder="1" applyAlignment="1">
      <alignment horizontal="center" vertical="center"/>
    </xf>
    <xf numFmtId="2" fontId="0" fillId="25" borderId="88" xfId="0" applyNumberFormat="1" applyFill="1" applyBorder="1" applyAlignment="1">
      <alignment horizontal="center" vertical="center"/>
    </xf>
    <xf numFmtId="2" fontId="0" fillId="25" borderId="90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329" t="s">
        <v>0</v>
      </c>
      <c r="B1" s="330"/>
      <c r="C1" s="330"/>
      <c r="D1" s="330"/>
      <c r="E1" s="330"/>
      <c r="F1" s="331"/>
      <c r="G1" s="331"/>
      <c r="H1" s="331"/>
      <c r="I1" s="331"/>
      <c r="J1" s="332"/>
    </row>
    <row r="2" spans="1:10" s="1" customFormat="1" ht="21.75" thickBot="1">
      <c r="A2" s="329" t="s">
        <v>1</v>
      </c>
      <c r="B2" s="330"/>
      <c r="C2" s="330"/>
      <c r="D2" s="330"/>
      <c r="E2" s="330"/>
      <c r="F2" s="331"/>
      <c r="G2" s="331"/>
      <c r="H2" s="331"/>
      <c r="I2" s="331"/>
      <c r="J2" s="332"/>
    </row>
    <row r="3" spans="1:10" s="1" customFormat="1" ht="21.75" thickBot="1">
      <c r="A3" s="333" t="s">
        <v>2</v>
      </c>
      <c r="B3" s="334"/>
      <c r="C3" s="334"/>
      <c r="D3" s="334"/>
      <c r="E3" s="334"/>
      <c r="F3" s="335"/>
      <c r="G3" s="335"/>
      <c r="H3" s="335"/>
      <c r="I3" s="335"/>
      <c r="J3" s="336"/>
    </row>
    <row r="4" spans="1:10" s="1" customFormat="1" ht="15.75" thickBot="1">
      <c r="A4" s="337" t="s">
        <v>3</v>
      </c>
      <c r="B4" s="338"/>
      <c r="C4" s="338"/>
      <c r="D4" s="338"/>
      <c r="E4" s="338"/>
      <c r="F4" s="339"/>
      <c r="G4" s="339"/>
      <c r="H4" s="339"/>
      <c r="I4" s="339"/>
      <c r="J4" s="340"/>
    </row>
    <row r="5" spans="1:10" s="1" customFormat="1" ht="15.75" thickBot="1">
      <c r="A5" s="337" t="s">
        <v>4</v>
      </c>
      <c r="B5" s="338"/>
      <c r="C5" s="338"/>
      <c r="D5" s="338"/>
      <c r="E5" s="338"/>
      <c r="F5" s="339"/>
      <c r="G5" s="339"/>
      <c r="H5" s="339"/>
      <c r="I5" s="339"/>
      <c r="J5" s="340"/>
    </row>
    <row r="6" spans="1:10" s="1" customFormat="1" ht="48" customHeight="1">
      <c r="A6" s="326"/>
      <c r="B6" s="328" t="s">
        <v>5</v>
      </c>
      <c r="C6" s="342" t="s">
        <v>6</v>
      </c>
      <c r="D6" s="328" t="s">
        <v>7</v>
      </c>
      <c r="E6" s="328" t="s">
        <v>8</v>
      </c>
      <c r="F6" s="341" t="s">
        <v>9</v>
      </c>
      <c r="G6" s="341" t="s">
        <v>10</v>
      </c>
      <c r="H6" s="345" t="s">
        <v>11</v>
      </c>
      <c r="I6" s="346"/>
      <c r="J6" s="341" t="s">
        <v>12</v>
      </c>
    </row>
    <row r="7" spans="1:10" s="1" customFormat="1" ht="12" customHeight="1" thickBot="1">
      <c r="A7" s="327"/>
      <c r="B7" s="327"/>
      <c r="C7" s="343"/>
      <c r="D7" s="327"/>
      <c r="E7" s="327"/>
      <c r="F7" s="344"/>
      <c r="G7" s="344"/>
      <c r="H7" s="2" t="s">
        <v>13</v>
      </c>
      <c r="I7" s="3" t="s">
        <v>14</v>
      </c>
      <c r="J7" s="325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359" t="s">
        <v>493</v>
      </c>
      <c r="H1" s="360"/>
      <c r="I1" s="360"/>
      <c r="J1" s="360"/>
      <c r="K1" s="360"/>
      <c r="L1" s="360"/>
      <c r="M1" s="360"/>
      <c r="N1" s="43"/>
      <c r="O1" s="5"/>
      <c r="P1" s="5"/>
      <c r="Q1" s="361" t="s">
        <v>495</v>
      </c>
      <c r="R1" s="360"/>
      <c r="S1" s="360"/>
      <c r="T1" s="360"/>
      <c r="U1" s="360"/>
      <c r="V1" s="360"/>
      <c r="W1" s="360"/>
      <c r="X1" s="16"/>
      <c r="Y1" s="16"/>
      <c r="Z1" s="17"/>
      <c r="AA1" s="359" t="s">
        <v>496</v>
      </c>
      <c r="AB1" s="362"/>
      <c r="AC1" s="362"/>
      <c r="AD1" s="362"/>
      <c r="AE1" s="362"/>
      <c r="AF1" s="362"/>
      <c r="AG1" s="362"/>
      <c r="AH1" s="21"/>
      <c r="AI1" s="21"/>
      <c r="AJ1" s="22"/>
      <c r="AK1" s="359" t="s">
        <v>497</v>
      </c>
      <c r="AL1" s="360"/>
      <c r="AM1" s="360"/>
      <c r="AN1" s="360"/>
      <c r="AO1" s="360"/>
      <c r="AP1" s="360"/>
      <c r="AQ1" s="360"/>
      <c r="AR1" s="360"/>
      <c r="AS1" s="360"/>
      <c r="AT1" s="363"/>
      <c r="AU1" s="40"/>
    </row>
    <row r="2" spans="1:47" s="6" customFormat="1" ht="48" customHeight="1">
      <c r="A2" s="356" t="s">
        <v>489</v>
      </c>
      <c r="B2" s="47"/>
      <c r="C2" s="354" t="s">
        <v>5</v>
      </c>
      <c r="D2" s="354" t="s">
        <v>6</v>
      </c>
      <c r="E2" s="354" t="s">
        <v>7</v>
      </c>
      <c r="F2" s="354" t="s">
        <v>8</v>
      </c>
      <c r="G2" s="350" t="s">
        <v>490</v>
      </c>
      <c r="H2" s="351"/>
      <c r="I2" s="353" t="s">
        <v>491</v>
      </c>
      <c r="J2" s="351"/>
      <c r="K2" s="353" t="s">
        <v>492</v>
      </c>
      <c r="L2" s="351"/>
      <c r="M2" s="347" t="s">
        <v>511</v>
      </c>
      <c r="N2" s="24"/>
      <c r="O2" s="9"/>
      <c r="P2" s="18"/>
      <c r="Q2" s="353" t="s">
        <v>490</v>
      </c>
      <c r="R2" s="351"/>
      <c r="S2" s="353" t="s">
        <v>491</v>
      </c>
      <c r="T2" s="351"/>
      <c r="U2" s="353" t="s">
        <v>492</v>
      </c>
      <c r="V2" s="351"/>
      <c r="W2" s="347" t="s">
        <v>494</v>
      </c>
      <c r="X2" s="24"/>
      <c r="Y2" s="9"/>
      <c r="Z2" s="18"/>
      <c r="AA2" s="350" t="s">
        <v>490</v>
      </c>
      <c r="AB2" s="351"/>
      <c r="AC2" s="353" t="s">
        <v>491</v>
      </c>
      <c r="AD2" s="351"/>
      <c r="AE2" s="353" t="s">
        <v>492</v>
      </c>
      <c r="AF2" s="351"/>
      <c r="AG2" s="347" t="s">
        <v>517</v>
      </c>
      <c r="AH2" s="9"/>
      <c r="AI2" s="9"/>
      <c r="AJ2" s="18"/>
      <c r="AK2" s="350" t="s">
        <v>490</v>
      </c>
      <c r="AL2" s="351"/>
      <c r="AM2" s="353" t="s">
        <v>491</v>
      </c>
      <c r="AN2" s="351"/>
      <c r="AO2" s="353" t="s">
        <v>492</v>
      </c>
      <c r="AP2" s="351"/>
      <c r="AQ2" s="10"/>
      <c r="AR2" s="10"/>
      <c r="AS2" s="10"/>
      <c r="AT2" s="23"/>
      <c r="AU2" s="7"/>
    </row>
    <row r="3" spans="1:47" s="6" customFormat="1" ht="22.5" customHeight="1" thickBot="1">
      <c r="A3" s="357"/>
      <c r="B3" s="48"/>
      <c r="C3" s="358"/>
      <c r="D3" s="358"/>
      <c r="E3" s="358"/>
      <c r="F3" s="355"/>
      <c r="G3" s="352"/>
      <c r="H3" s="351"/>
      <c r="I3" s="351"/>
      <c r="J3" s="351"/>
      <c r="K3" s="351"/>
      <c r="L3" s="351"/>
      <c r="M3" s="348"/>
      <c r="N3" s="25" t="s">
        <v>512</v>
      </c>
      <c r="O3" s="11" t="s">
        <v>513</v>
      </c>
      <c r="P3" s="19" t="s">
        <v>514</v>
      </c>
      <c r="Q3" s="351"/>
      <c r="R3" s="351"/>
      <c r="S3" s="351"/>
      <c r="T3" s="351"/>
      <c r="U3" s="351"/>
      <c r="V3" s="351"/>
      <c r="W3" s="348"/>
      <c r="X3" s="25" t="s">
        <v>512</v>
      </c>
      <c r="Y3" s="11" t="s">
        <v>516</v>
      </c>
      <c r="Z3" s="19" t="s">
        <v>515</v>
      </c>
      <c r="AA3" s="352"/>
      <c r="AB3" s="351"/>
      <c r="AC3" s="351"/>
      <c r="AD3" s="351"/>
      <c r="AE3" s="351"/>
      <c r="AF3" s="351"/>
      <c r="AG3" s="348"/>
      <c r="AH3" s="11" t="s">
        <v>512</v>
      </c>
      <c r="AI3" s="11" t="s">
        <v>516</v>
      </c>
      <c r="AJ3" s="19" t="s">
        <v>515</v>
      </c>
      <c r="AK3" s="352"/>
      <c r="AL3" s="351"/>
      <c r="AM3" s="351"/>
      <c r="AN3" s="351"/>
      <c r="AO3" s="351"/>
      <c r="AP3" s="351"/>
      <c r="AQ3" s="10" t="s">
        <v>517</v>
      </c>
      <c r="AR3" s="10" t="s">
        <v>518</v>
      </c>
      <c r="AS3" s="10" t="s">
        <v>516</v>
      </c>
      <c r="AT3" s="23" t="s">
        <v>515</v>
      </c>
      <c r="AU3" s="7"/>
    </row>
    <row r="4" spans="1:47" s="32" customFormat="1" ht="24.75" customHeight="1" thickBot="1">
      <c r="A4" s="30"/>
      <c r="B4" s="30"/>
      <c r="C4" s="31"/>
      <c r="D4" s="31"/>
      <c r="E4" s="31"/>
      <c r="F4" s="31"/>
      <c r="G4" s="33" t="s">
        <v>599</v>
      </c>
      <c r="H4" s="34" t="s">
        <v>600</v>
      </c>
      <c r="I4" s="33" t="s">
        <v>599</v>
      </c>
      <c r="J4" s="34" t="s">
        <v>600</v>
      </c>
      <c r="K4" s="33" t="s">
        <v>599</v>
      </c>
      <c r="L4" s="35" t="s">
        <v>600</v>
      </c>
      <c r="M4" s="349"/>
      <c r="N4" s="26"/>
      <c r="O4" s="12"/>
      <c r="P4" s="20"/>
      <c r="Q4" s="33" t="s">
        <v>599</v>
      </c>
      <c r="R4" s="34" t="s">
        <v>600</v>
      </c>
      <c r="S4" s="33" t="s">
        <v>599</v>
      </c>
      <c r="T4" s="34" t="s">
        <v>600</v>
      </c>
      <c r="U4" s="33" t="s">
        <v>599</v>
      </c>
      <c r="V4" s="35" t="s">
        <v>600</v>
      </c>
      <c r="W4" s="349"/>
      <c r="X4" s="26"/>
      <c r="Y4" s="12"/>
      <c r="Z4" s="20"/>
      <c r="AA4" s="33" t="s">
        <v>599</v>
      </c>
      <c r="AB4" s="34" t="s">
        <v>600</v>
      </c>
      <c r="AC4" s="33" t="s">
        <v>599</v>
      </c>
      <c r="AD4" s="34" t="s">
        <v>600</v>
      </c>
      <c r="AE4" s="33" t="s">
        <v>599</v>
      </c>
      <c r="AF4" s="35" t="s">
        <v>600</v>
      </c>
      <c r="AG4" s="349"/>
      <c r="AH4" s="12"/>
      <c r="AI4" s="12"/>
      <c r="AJ4" s="20"/>
      <c r="AK4" s="33" t="s">
        <v>599</v>
      </c>
      <c r="AL4" s="34" t="s">
        <v>600</v>
      </c>
      <c r="AM4" s="33" t="s">
        <v>599</v>
      </c>
      <c r="AN4" s="34" t="s">
        <v>600</v>
      </c>
      <c r="AO4" s="33" t="s">
        <v>599</v>
      </c>
      <c r="AP4" s="35" t="s">
        <v>600</v>
      </c>
      <c r="AQ4" s="11"/>
      <c r="AR4" s="11"/>
      <c r="AS4" s="11"/>
      <c r="AT4" s="19"/>
      <c r="AU4" s="38"/>
    </row>
    <row r="5" ht="13.5" thickBot="1">
      <c r="M5" s="49"/>
    </row>
    <row r="6" spans="1:47" s="13" customFormat="1" ht="11.25">
      <c r="A6" s="83">
        <v>1</v>
      </c>
      <c r="B6" s="92" t="s">
        <v>47</v>
      </c>
      <c r="C6" s="93" t="s">
        <v>528</v>
      </c>
      <c r="D6" s="93" t="s">
        <v>529</v>
      </c>
      <c r="E6" s="93" t="s">
        <v>614</v>
      </c>
      <c r="F6" s="94" t="s">
        <v>47</v>
      </c>
      <c r="G6" s="54"/>
      <c r="H6" s="55">
        <v>1</v>
      </c>
      <c r="I6" s="55"/>
      <c r="J6" s="55"/>
      <c r="K6" s="55"/>
      <c r="L6" s="55"/>
      <c r="M6" s="61">
        <f>SUM(G6:L6)</f>
        <v>1</v>
      </c>
      <c r="N6" s="64">
        <v>0.5</v>
      </c>
      <c r="O6" s="65"/>
      <c r="P6" s="66"/>
      <c r="Q6" s="54"/>
      <c r="R6" s="55"/>
      <c r="S6" s="55"/>
      <c r="T6" s="55"/>
      <c r="U6" s="55"/>
      <c r="V6" s="55"/>
      <c r="W6" s="74">
        <v>0</v>
      </c>
      <c r="X6" s="64"/>
      <c r="Y6" s="76"/>
      <c r="Z6" s="77"/>
      <c r="AA6" s="54"/>
      <c r="AB6" s="55"/>
      <c r="AC6" s="55"/>
      <c r="AD6" s="55">
        <f>SUM(AA6:AC6)</f>
        <v>0</v>
      </c>
      <c r="AE6" s="55"/>
      <c r="AF6" s="55"/>
      <c r="AG6" s="74">
        <v>0</v>
      </c>
      <c r="AH6" s="64"/>
      <c r="AI6" s="76"/>
      <c r="AJ6" s="77"/>
      <c r="AK6" s="54"/>
      <c r="AL6" s="55"/>
      <c r="AM6" s="55"/>
      <c r="AN6" s="56"/>
      <c r="AO6" s="56"/>
      <c r="AP6" s="56"/>
      <c r="AQ6" s="55">
        <v>0</v>
      </c>
      <c r="AR6" s="76"/>
      <c r="AS6" s="76"/>
      <c r="AT6" s="77"/>
      <c r="AU6" s="7"/>
    </row>
    <row r="7" spans="1:47" s="13" customFormat="1" ht="11.25">
      <c r="A7" s="75"/>
      <c r="B7" s="57"/>
      <c r="C7" s="50"/>
      <c r="D7" s="50" t="s">
        <v>530</v>
      </c>
      <c r="E7" s="50" t="s">
        <v>531</v>
      </c>
      <c r="F7" s="53" t="s">
        <v>47</v>
      </c>
      <c r="G7" s="57"/>
      <c r="H7" s="51">
        <v>1</v>
      </c>
      <c r="I7" s="51"/>
      <c r="J7" s="51"/>
      <c r="K7" s="51"/>
      <c r="L7" s="51"/>
      <c r="M7" s="62">
        <f>SUM(G7:L7)</f>
        <v>1</v>
      </c>
      <c r="N7" s="67">
        <v>0.5</v>
      </c>
      <c r="O7" s="68"/>
      <c r="P7" s="69"/>
      <c r="Q7" s="57"/>
      <c r="R7" s="51"/>
      <c r="S7" s="51"/>
      <c r="T7" s="51"/>
      <c r="U7" s="51"/>
      <c r="V7" s="51"/>
      <c r="W7" s="75">
        <v>0</v>
      </c>
      <c r="X7" s="67"/>
      <c r="Y7" s="78"/>
      <c r="Z7" s="79"/>
      <c r="AA7" s="57"/>
      <c r="AB7" s="51"/>
      <c r="AC7" s="51"/>
      <c r="AD7" s="51">
        <f>SUM(AA7:AC7)</f>
        <v>0</v>
      </c>
      <c r="AE7" s="51"/>
      <c r="AF7" s="51"/>
      <c r="AG7" s="75">
        <v>0</v>
      </c>
      <c r="AH7" s="67"/>
      <c r="AI7" s="78"/>
      <c r="AJ7" s="79"/>
      <c r="AK7" s="57"/>
      <c r="AL7" s="51"/>
      <c r="AM7" s="51"/>
      <c r="AN7" s="52"/>
      <c r="AO7" s="52"/>
      <c r="AP7" s="52"/>
      <c r="AQ7" s="51">
        <v>0</v>
      </c>
      <c r="AR7" s="78"/>
      <c r="AS7" s="78"/>
      <c r="AT7" s="79"/>
      <c r="AU7" s="7"/>
    </row>
    <row r="8" spans="1:47" s="13" customFormat="1" ht="12" thickBot="1">
      <c r="A8" s="75"/>
      <c r="B8" s="58"/>
      <c r="C8" s="95"/>
      <c r="D8" s="95" t="s">
        <v>601</v>
      </c>
      <c r="E8" s="95" t="s">
        <v>532</v>
      </c>
      <c r="F8" s="96" t="s">
        <v>47</v>
      </c>
      <c r="G8" s="58"/>
      <c r="H8" s="59"/>
      <c r="I8" s="59"/>
      <c r="J8" s="59"/>
      <c r="K8" s="59"/>
      <c r="L8" s="59"/>
      <c r="M8" s="63">
        <v>0</v>
      </c>
      <c r="N8" s="70"/>
      <c r="O8" s="97"/>
      <c r="P8" s="98"/>
      <c r="Q8" s="58"/>
      <c r="R8" s="59">
        <v>1</v>
      </c>
      <c r="S8" s="59"/>
      <c r="T8" s="59"/>
      <c r="U8" s="59"/>
      <c r="V8" s="59"/>
      <c r="W8" s="99">
        <f>SUM(Q8:V8)</f>
        <v>1</v>
      </c>
      <c r="X8" s="70">
        <v>0.5</v>
      </c>
      <c r="Y8" s="71"/>
      <c r="Z8" s="72"/>
      <c r="AA8" s="58"/>
      <c r="AB8" s="59">
        <v>3</v>
      </c>
      <c r="AC8" s="59"/>
      <c r="AD8" s="59">
        <f>SUM(AA8:AC8)</f>
        <v>3</v>
      </c>
      <c r="AE8" s="59"/>
      <c r="AF8" s="59"/>
      <c r="AG8" s="99">
        <f>SUM(AA8:AF8)</f>
        <v>6</v>
      </c>
      <c r="AH8" s="70">
        <v>1</v>
      </c>
      <c r="AI8" s="71"/>
      <c r="AJ8" s="72"/>
      <c r="AK8" s="58"/>
      <c r="AL8" s="59"/>
      <c r="AM8" s="59"/>
      <c r="AN8" s="100"/>
      <c r="AO8" s="100"/>
      <c r="AP8" s="100"/>
      <c r="AQ8" s="59">
        <v>0</v>
      </c>
      <c r="AR8" s="71"/>
      <c r="AS8" s="71"/>
      <c r="AT8" s="72"/>
      <c r="AU8" s="7"/>
    </row>
    <row r="9" spans="1:47" s="13" customFormat="1" ht="11.25">
      <c r="A9" s="62">
        <v>2</v>
      </c>
      <c r="B9" s="92" t="s">
        <v>47</v>
      </c>
      <c r="C9" s="93" t="s">
        <v>488</v>
      </c>
      <c r="D9" s="93" t="s">
        <v>533</v>
      </c>
      <c r="E9" s="93" t="s">
        <v>622</v>
      </c>
      <c r="F9" s="94" t="s">
        <v>47</v>
      </c>
      <c r="G9" s="103">
        <v>2</v>
      </c>
      <c r="H9" s="104">
        <v>6</v>
      </c>
      <c r="I9" s="104"/>
      <c r="J9" s="104"/>
      <c r="K9" s="104"/>
      <c r="L9" s="104"/>
      <c r="M9" s="61">
        <f>SUM(G9:L9)</f>
        <v>8</v>
      </c>
      <c r="N9" s="105">
        <v>3</v>
      </c>
      <c r="O9" s="106"/>
      <c r="P9" s="107"/>
      <c r="Q9" s="103"/>
      <c r="R9" s="104"/>
      <c r="S9" s="104"/>
      <c r="T9" s="104"/>
      <c r="U9" s="104">
        <v>1</v>
      </c>
      <c r="V9" s="104"/>
      <c r="W9" s="61">
        <f>SUM(Q9:V9)</f>
        <v>1</v>
      </c>
      <c r="X9" s="105"/>
      <c r="Y9" s="108"/>
      <c r="Z9" s="109">
        <v>1</v>
      </c>
      <c r="AA9" s="103"/>
      <c r="AB9" s="104">
        <v>1</v>
      </c>
      <c r="AC9" s="104"/>
      <c r="AD9" s="104"/>
      <c r="AE9" s="104"/>
      <c r="AF9" s="104"/>
      <c r="AG9" s="61">
        <f>SUM(AA9:AF9)</f>
        <v>1</v>
      </c>
      <c r="AH9" s="64">
        <v>0.5</v>
      </c>
      <c r="AI9" s="76"/>
      <c r="AJ9" s="77"/>
      <c r="AK9" s="103">
        <v>4</v>
      </c>
      <c r="AL9" s="104">
        <v>4</v>
      </c>
      <c r="AM9" s="104"/>
      <c r="AN9" s="110"/>
      <c r="AO9" s="110"/>
      <c r="AP9" s="110"/>
      <c r="AQ9" s="104">
        <f>SUM(AK9:AP9)</f>
        <v>8</v>
      </c>
      <c r="AR9" s="108">
        <v>5</v>
      </c>
      <c r="AS9" s="108"/>
      <c r="AT9" s="109"/>
      <c r="AU9" s="7"/>
    </row>
    <row r="10" spans="1:47" s="13" customFormat="1" ht="12" thickBot="1">
      <c r="A10" s="75"/>
      <c r="B10" s="58"/>
      <c r="C10" s="95"/>
      <c r="D10" s="95" t="s">
        <v>534</v>
      </c>
      <c r="E10" s="95" t="s">
        <v>535</v>
      </c>
      <c r="F10" s="96" t="s">
        <v>47</v>
      </c>
      <c r="G10" s="73">
        <v>4</v>
      </c>
      <c r="H10" s="60">
        <v>0</v>
      </c>
      <c r="I10" s="60"/>
      <c r="J10" s="60"/>
      <c r="K10" s="60"/>
      <c r="L10" s="60"/>
      <c r="M10" s="63">
        <f>SUM(G10:L10)</f>
        <v>4</v>
      </c>
      <c r="N10" s="80">
        <v>4</v>
      </c>
      <c r="O10" s="111"/>
      <c r="P10" s="112"/>
      <c r="Q10" s="73">
        <v>1</v>
      </c>
      <c r="R10" s="60">
        <v>1</v>
      </c>
      <c r="S10" s="60"/>
      <c r="T10" s="60"/>
      <c r="U10" s="60"/>
      <c r="V10" s="60"/>
      <c r="W10" s="63">
        <f>SUM(Q10:V10)</f>
        <v>2</v>
      </c>
      <c r="X10" s="80">
        <v>1.5</v>
      </c>
      <c r="Y10" s="81"/>
      <c r="Z10" s="82"/>
      <c r="AA10" s="73"/>
      <c r="AB10" s="60"/>
      <c r="AC10" s="60"/>
      <c r="AD10" s="60">
        <f>SUM(AA10:AC10)</f>
        <v>0</v>
      </c>
      <c r="AE10" s="60"/>
      <c r="AF10" s="60"/>
      <c r="AG10" s="63">
        <v>0</v>
      </c>
      <c r="AH10" s="80"/>
      <c r="AI10" s="81"/>
      <c r="AJ10" s="82"/>
      <c r="AK10" s="73">
        <v>1</v>
      </c>
      <c r="AL10" s="60"/>
      <c r="AM10" s="60"/>
      <c r="AN10" s="113"/>
      <c r="AO10" s="113"/>
      <c r="AP10" s="113"/>
      <c r="AQ10" s="60">
        <f>SUM(AK10:AP10)</f>
        <v>1</v>
      </c>
      <c r="AR10" s="81">
        <v>1</v>
      </c>
      <c r="AS10" s="81"/>
      <c r="AT10" s="82"/>
      <c r="AU10" s="7"/>
    </row>
    <row r="11" spans="1:47" s="13" customFormat="1" ht="11.25">
      <c r="A11" s="83">
        <v>3</v>
      </c>
      <c r="B11" s="92" t="s">
        <v>47</v>
      </c>
      <c r="C11" s="93" t="s">
        <v>488</v>
      </c>
      <c r="D11" s="93" t="s">
        <v>593</v>
      </c>
      <c r="E11" s="114" t="s">
        <v>615</v>
      </c>
      <c r="F11" s="115" t="s">
        <v>67</v>
      </c>
      <c r="G11" s="84">
        <v>1</v>
      </c>
      <c r="H11" s="85">
        <v>3</v>
      </c>
      <c r="I11" s="85"/>
      <c r="J11" s="85"/>
      <c r="K11" s="85"/>
      <c r="L11" s="85"/>
      <c r="M11" s="86">
        <f>SUM(G11:L11)</f>
        <v>4</v>
      </c>
      <c r="N11" s="87">
        <v>2</v>
      </c>
      <c r="O11" s="88"/>
      <c r="P11" s="89"/>
      <c r="Q11" s="84"/>
      <c r="R11" s="85">
        <v>1</v>
      </c>
      <c r="S11" s="85"/>
      <c r="T11" s="85">
        <v>1</v>
      </c>
      <c r="U11" s="85"/>
      <c r="V11" s="85"/>
      <c r="W11" s="86">
        <f>SUM(Q11:V11)</f>
        <v>2</v>
      </c>
      <c r="X11" s="87">
        <v>0.5</v>
      </c>
      <c r="Y11" s="88">
        <v>0.5</v>
      </c>
      <c r="Z11" s="89"/>
      <c r="AA11" s="84"/>
      <c r="AB11" s="85">
        <v>4</v>
      </c>
      <c r="AC11" s="85"/>
      <c r="AD11" s="85">
        <f>SUM(AA11:AC11)</f>
        <v>4</v>
      </c>
      <c r="AE11" s="85"/>
      <c r="AF11" s="85"/>
      <c r="AG11" s="86">
        <f>SUM(AA11:AF11)</f>
        <v>8</v>
      </c>
      <c r="AH11" s="87">
        <v>1</v>
      </c>
      <c r="AI11" s="88"/>
      <c r="AJ11" s="89"/>
      <c r="AK11" s="101"/>
      <c r="AL11" s="102"/>
      <c r="AM11" s="102"/>
      <c r="AN11" s="102"/>
      <c r="AO11" s="102"/>
      <c r="AP11" s="102"/>
      <c r="AQ11" s="85">
        <v>0</v>
      </c>
      <c r="AR11" s="90"/>
      <c r="AS11" s="90"/>
      <c r="AT11" s="91"/>
      <c r="AU11" s="7"/>
    </row>
    <row r="12" spans="1:47" s="13" customFormat="1" ht="12" thickBot="1">
      <c r="A12" s="75"/>
      <c r="B12" s="58"/>
      <c r="C12" s="95"/>
      <c r="D12" s="95" t="s">
        <v>592</v>
      </c>
      <c r="E12" s="95" t="s">
        <v>509</v>
      </c>
      <c r="F12" s="116" t="s">
        <v>67</v>
      </c>
      <c r="G12" s="120"/>
      <c r="H12" s="121"/>
      <c r="I12" s="121"/>
      <c r="J12" s="121"/>
      <c r="K12" s="121"/>
      <c r="L12" s="121"/>
      <c r="M12" s="122">
        <v>0</v>
      </c>
      <c r="N12" s="123"/>
      <c r="O12" s="124"/>
      <c r="P12" s="125"/>
      <c r="Q12" s="126">
        <v>1</v>
      </c>
      <c r="R12" s="127"/>
      <c r="S12" s="127"/>
      <c r="T12" s="127"/>
      <c r="U12" s="127"/>
      <c r="V12" s="127"/>
      <c r="W12" s="122">
        <f>SUM(Q12:V12)</f>
        <v>1</v>
      </c>
      <c r="X12" s="128">
        <v>1</v>
      </c>
      <c r="Y12" s="129"/>
      <c r="Z12" s="130"/>
      <c r="AA12" s="120"/>
      <c r="AB12" s="121"/>
      <c r="AC12" s="121"/>
      <c r="AD12" s="121">
        <f>SUM(AA12:AC12)</f>
        <v>0</v>
      </c>
      <c r="AE12" s="121"/>
      <c r="AF12" s="121"/>
      <c r="AG12" s="122">
        <f>SUM(AD12)</f>
        <v>0</v>
      </c>
      <c r="AH12" s="123"/>
      <c r="AI12" s="124"/>
      <c r="AJ12" s="125"/>
      <c r="AK12" s="120"/>
      <c r="AL12" s="121"/>
      <c r="AM12" s="121"/>
      <c r="AN12" s="121"/>
      <c r="AO12" s="121"/>
      <c r="AP12" s="121"/>
      <c r="AQ12" s="127">
        <v>0</v>
      </c>
      <c r="AR12" s="124"/>
      <c r="AS12" s="124"/>
      <c r="AT12" s="125"/>
      <c r="AU12" s="7"/>
    </row>
    <row r="13" spans="1:47" s="13" customFormat="1" ht="11.25">
      <c r="A13" s="44" t="e">
        <f>#REF!+1</f>
        <v>#REF!</v>
      </c>
      <c r="B13" s="45"/>
      <c r="C13" s="117" t="s">
        <v>467</v>
      </c>
      <c r="D13" s="117" t="s">
        <v>468</v>
      </c>
      <c r="E13" s="46" t="s">
        <v>621</v>
      </c>
      <c r="F13" s="117" t="s">
        <v>34</v>
      </c>
      <c r="G13" s="54"/>
      <c r="H13" s="55">
        <v>1</v>
      </c>
      <c r="I13" s="55"/>
      <c r="J13" s="55"/>
      <c r="K13" s="55"/>
      <c r="L13" s="55"/>
      <c r="M13" s="74">
        <f>SUM(G13:L13)</f>
        <v>1</v>
      </c>
      <c r="N13" s="64">
        <v>0.5</v>
      </c>
      <c r="O13" s="76"/>
      <c r="P13" s="77"/>
      <c r="Q13" s="131"/>
      <c r="R13" s="55"/>
      <c r="S13" s="55"/>
      <c r="T13" s="55"/>
      <c r="U13" s="55"/>
      <c r="V13" s="55"/>
      <c r="W13" s="74">
        <v>0</v>
      </c>
      <c r="X13" s="64"/>
      <c r="Y13" s="76"/>
      <c r="Z13" s="77"/>
      <c r="AA13" s="131">
        <v>1</v>
      </c>
      <c r="AB13" s="55">
        <v>1</v>
      </c>
      <c r="AC13" s="55"/>
      <c r="AD13" s="55"/>
      <c r="AE13" s="55"/>
      <c r="AF13" s="55"/>
      <c r="AG13" s="74">
        <f>SUM(AA13:AF13)</f>
        <v>2</v>
      </c>
      <c r="AH13" s="64">
        <v>1.5</v>
      </c>
      <c r="AI13" s="76"/>
      <c r="AJ13" s="77"/>
      <c r="AK13" s="131"/>
      <c r="AL13" s="55"/>
      <c r="AM13" s="55"/>
      <c r="AN13" s="56"/>
      <c r="AO13" s="56"/>
      <c r="AP13" s="56"/>
      <c r="AQ13" s="55">
        <v>0</v>
      </c>
      <c r="AR13" s="76"/>
      <c r="AS13" s="76"/>
      <c r="AT13" s="77"/>
      <c r="AU13" s="7"/>
    </row>
    <row r="14" spans="1:47" s="13" customFormat="1" ht="11.25">
      <c r="A14" s="36"/>
      <c r="B14" s="29"/>
      <c r="C14" s="39"/>
      <c r="D14" s="39"/>
      <c r="E14" s="39" t="s">
        <v>610</v>
      </c>
      <c r="F14" s="39" t="s">
        <v>34</v>
      </c>
      <c r="G14" s="57"/>
      <c r="H14" s="51"/>
      <c r="I14" s="51"/>
      <c r="J14" s="51"/>
      <c r="K14" s="51"/>
      <c r="L14" s="51"/>
      <c r="M14" s="75">
        <v>0</v>
      </c>
      <c r="N14" s="67"/>
      <c r="O14" s="78"/>
      <c r="P14" s="79"/>
      <c r="Q14" s="132"/>
      <c r="R14" s="51"/>
      <c r="S14" s="51"/>
      <c r="T14" s="51"/>
      <c r="U14" s="51"/>
      <c r="V14" s="51"/>
      <c r="W14" s="75">
        <v>0</v>
      </c>
      <c r="X14" s="67"/>
      <c r="Y14" s="78"/>
      <c r="Z14" s="79"/>
      <c r="AA14" s="132"/>
      <c r="AB14" s="51">
        <v>1</v>
      </c>
      <c r="AC14" s="51"/>
      <c r="AD14" s="51"/>
      <c r="AE14" s="51"/>
      <c r="AF14" s="51"/>
      <c r="AG14" s="75">
        <f>SUM(AA14:AF14)</f>
        <v>1</v>
      </c>
      <c r="AH14" s="67">
        <v>0.5</v>
      </c>
      <c r="AI14" s="78"/>
      <c r="AJ14" s="79"/>
      <c r="AK14" s="132"/>
      <c r="AL14" s="51"/>
      <c r="AM14" s="51"/>
      <c r="AN14" s="52"/>
      <c r="AO14" s="52"/>
      <c r="AP14" s="52"/>
      <c r="AQ14" s="51">
        <v>0</v>
      </c>
      <c r="AR14" s="78"/>
      <c r="AS14" s="78"/>
      <c r="AT14" s="79"/>
      <c r="AU14" s="7"/>
    </row>
    <row r="15" spans="1:47" s="13" customFormat="1" ht="11.25">
      <c r="A15" s="36"/>
      <c r="B15" s="29"/>
      <c r="C15" s="39"/>
      <c r="D15" s="39"/>
      <c r="E15" s="39" t="s">
        <v>597</v>
      </c>
      <c r="F15" s="39" t="s">
        <v>34</v>
      </c>
      <c r="G15" s="57"/>
      <c r="H15" s="51">
        <v>2</v>
      </c>
      <c r="I15" s="51"/>
      <c r="J15" s="51"/>
      <c r="K15" s="51"/>
      <c r="L15" s="51"/>
      <c r="M15" s="75">
        <f>SUM(G15:L15)</f>
        <v>2</v>
      </c>
      <c r="N15" s="67">
        <v>0.5</v>
      </c>
      <c r="O15" s="78"/>
      <c r="P15" s="79"/>
      <c r="Q15" s="132"/>
      <c r="R15" s="51">
        <v>1</v>
      </c>
      <c r="S15" s="51"/>
      <c r="T15" s="51">
        <v>1</v>
      </c>
      <c r="U15" s="51"/>
      <c r="V15" s="51"/>
      <c r="W15" s="75">
        <f>SUM(Q15:V15)</f>
        <v>2</v>
      </c>
      <c r="X15" s="67">
        <v>0.5</v>
      </c>
      <c r="Y15" s="78">
        <v>0.5</v>
      </c>
      <c r="Z15" s="79"/>
      <c r="AA15" s="132">
        <v>5</v>
      </c>
      <c r="AB15" s="51"/>
      <c r="AC15" s="51"/>
      <c r="AD15" s="51"/>
      <c r="AE15" s="51">
        <v>1</v>
      </c>
      <c r="AF15" s="51"/>
      <c r="AG15" s="75">
        <f>SUM(AA15:AF15)</f>
        <v>6</v>
      </c>
      <c r="AH15" s="67">
        <v>5</v>
      </c>
      <c r="AI15" s="78"/>
      <c r="AJ15" s="79">
        <v>1</v>
      </c>
      <c r="AK15" s="132"/>
      <c r="AL15" s="51"/>
      <c r="AM15" s="51"/>
      <c r="AN15" s="52"/>
      <c r="AO15" s="52"/>
      <c r="AP15" s="52"/>
      <c r="AQ15" s="51">
        <v>0</v>
      </c>
      <c r="AR15" s="78"/>
      <c r="AS15" s="78"/>
      <c r="AT15" s="79"/>
      <c r="AU15" s="7"/>
    </row>
    <row r="16" spans="1:47" s="13" customFormat="1" ht="12" thickBot="1">
      <c r="A16" s="42"/>
      <c r="B16" s="118"/>
      <c r="C16" s="119"/>
      <c r="D16" s="119"/>
      <c r="E16" s="119" t="s">
        <v>598</v>
      </c>
      <c r="F16" s="119" t="s">
        <v>34</v>
      </c>
      <c r="G16" s="58"/>
      <c r="H16" s="59"/>
      <c r="I16" s="59"/>
      <c r="J16" s="59"/>
      <c r="K16" s="59"/>
      <c r="L16" s="59"/>
      <c r="M16" s="99">
        <v>0</v>
      </c>
      <c r="N16" s="70"/>
      <c r="O16" s="71"/>
      <c r="P16" s="72"/>
      <c r="Q16" s="133">
        <v>1</v>
      </c>
      <c r="R16" s="59"/>
      <c r="S16" s="59"/>
      <c r="T16" s="59"/>
      <c r="U16" s="59"/>
      <c r="V16" s="59"/>
      <c r="W16" s="99">
        <f>SUM(Q16:V16)</f>
        <v>1</v>
      </c>
      <c r="X16" s="70">
        <v>1</v>
      </c>
      <c r="Y16" s="71"/>
      <c r="Z16" s="72"/>
      <c r="AA16" s="133">
        <v>9</v>
      </c>
      <c r="AB16" s="59">
        <v>3</v>
      </c>
      <c r="AC16" s="59"/>
      <c r="AD16" s="59"/>
      <c r="AE16" s="59"/>
      <c r="AF16" s="59"/>
      <c r="AG16" s="99">
        <f>SUM(AA16:AF16)</f>
        <v>12</v>
      </c>
      <c r="AH16" s="70">
        <v>10</v>
      </c>
      <c r="AI16" s="71"/>
      <c r="AJ16" s="72"/>
      <c r="AK16" s="133"/>
      <c r="AL16" s="59">
        <v>2</v>
      </c>
      <c r="AM16" s="59"/>
      <c r="AN16" s="100"/>
      <c r="AO16" s="100"/>
      <c r="AP16" s="100"/>
      <c r="AQ16" s="59">
        <f>SUM(AK16:AP16)</f>
        <v>2</v>
      </c>
      <c r="AR16" s="71">
        <v>1</v>
      </c>
      <c r="AS16" s="71"/>
      <c r="AT16" s="72"/>
      <c r="AU16" s="7"/>
    </row>
  </sheetData>
  <mergeCells count="24">
    <mergeCell ref="G1:M1"/>
    <mergeCell ref="Q1:W1"/>
    <mergeCell ref="AA1:AG1"/>
    <mergeCell ref="AK1:AT1"/>
    <mergeCell ref="A2:A3"/>
    <mergeCell ref="C2:C3"/>
    <mergeCell ref="D2:D3"/>
    <mergeCell ref="E2:E3"/>
    <mergeCell ref="F2:F3"/>
    <mergeCell ref="G2:H3"/>
    <mergeCell ref="I2:J3"/>
    <mergeCell ref="K2:L3"/>
    <mergeCell ref="M2:M4"/>
    <mergeCell ref="Q2:R3"/>
    <mergeCell ref="S2:T3"/>
    <mergeCell ref="U2:V3"/>
    <mergeCell ref="W2:W4"/>
    <mergeCell ref="AA2:AB3"/>
    <mergeCell ref="AC2:AD3"/>
    <mergeCell ref="AE2:AF3"/>
    <mergeCell ref="AG2:AG4"/>
    <mergeCell ref="AK2:AL3"/>
    <mergeCell ref="AM2:AN3"/>
    <mergeCell ref="AO2:AP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pane xSplit="5" ySplit="10" topLeftCell="F95" activePane="bottomRight" state="frozen"/>
      <selection pane="topLeft" activeCell="A1" sqref="A1"/>
      <selection pane="topRight" activeCell="I1" sqref="I1"/>
      <selection pane="bottomLeft" activeCell="B74" sqref="B74"/>
      <selection pane="bottomRight" activeCell="M102" sqref="M102"/>
    </sheetView>
  </sheetViews>
  <sheetFormatPr defaultColWidth="9.140625" defaultRowHeight="12.75"/>
  <cols>
    <col min="1" max="1" width="2.8515625" style="226" customWidth="1"/>
    <col min="2" max="2" width="8.8515625" style="28" customWidth="1"/>
    <col min="3" max="3" width="9.8515625" style="28" customWidth="1"/>
    <col min="4" max="4" width="18.421875" style="28" customWidth="1"/>
    <col min="5" max="5" width="10.7109375" style="28" customWidth="1"/>
    <col min="6" max="6" width="5.28125" style="14" customWidth="1"/>
    <col min="7" max="7" width="5.421875" style="136" customWidth="1"/>
    <col min="8" max="8" width="6.28125" style="8" customWidth="1"/>
    <col min="9" max="9" width="4.8515625" style="137" customWidth="1"/>
    <col min="10" max="10" width="6.140625" style="8" customWidth="1"/>
    <col min="11" max="11" width="5.28125" style="137" customWidth="1"/>
    <col min="12" max="16384" width="9.140625" style="8" customWidth="1"/>
  </cols>
  <sheetData>
    <row r="1" spans="1:11" ht="18.75" thickBot="1">
      <c r="A1" s="367" t="s">
        <v>681</v>
      </c>
      <c r="B1" s="368"/>
      <c r="C1" s="368"/>
      <c r="D1" s="368"/>
      <c r="E1" s="368"/>
      <c r="F1" s="368"/>
      <c r="G1" s="368"/>
      <c r="H1" s="368"/>
      <c r="I1" s="368"/>
      <c r="J1" s="368"/>
      <c r="K1" s="369"/>
    </row>
    <row r="2" spans="1:11" s="32" customFormat="1" ht="24.75" customHeight="1" thickBot="1" thickTop="1">
      <c r="A2" s="197" t="s">
        <v>678</v>
      </c>
      <c r="B2" s="189" t="s">
        <v>679</v>
      </c>
      <c r="C2" s="189" t="s">
        <v>6</v>
      </c>
      <c r="D2" s="189" t="s">
        <v>680</v>
      </c>
      <c r="E2" s="196" t="s">
        <v>8</v>
      </c>
      <c r="F2" s="195" t="s">
        <v>512</v>
      </c>
      <c r="G2" s="194" t="s">
        <v>666</v>
      </c>
      <c r="H2" s="193" t="s">
        <v>513</v>
      </c>
      <c r="I2" s="194" t="s">
        <v>666</v>
      </c>
      <c r="J2" s="193" t="s">
        <v>514</v>
      </c>
      <c r="K2" s="194" t="s">
        <v>666</v>
      </c>
    </row>
    <row r="3" spans="1:11" s="39" customFormat="1" ht="15" customHeight="1">
      <c r="A3" s="199">
        <v>1</v>
      </c>
      <c r="B3" s="200" t="s">
        <v>488</v>
      </c>
      <c r="C3" s="200" t="s">
        <v>524</v>
      </c>
      <c r="D3" s="181" t="s">
        <v>669</v>
      </c>
      <c r="E3" s="201" t="s">
        <v>123</v>
      </c>
      <c r="F3" s="245">
        <v>4</v>
      </c>
      <c r="G3" s="142"/>
      <c r="H3" s="277"/>
      <c r="I3" s="142"/>
      <c r="J3" s="277"/>
      <c r="K3" s="143"/>
    </row>
    <row r="4" spans="1:11" s="39" customFormat="1" ht="15" customHeight="1" thickBot="1">
      <c r="A4" s="202"/>
      <c r="B4" s="134"/>
      <c r="C4" s="134" t="s">
        <v>521</v>
      </c>
      <c r="D4" s="203" t="s">
        <v>638</v>
      </c>
      <c r="E4" s="138" t="s">
        <v>123</v>
      </c>
      <c r="F4" s="246"/>
      <c r="G4" s="139"/>
      <c r="H4" s="278"/>
      <c r="I4" s="139"/>
      <c r="J4" s="278"/>
      <c r="K4" s="144"/>
    </row>
    <row r="5" spans="1:11" s="13" customFormat="1" ht="15" customHeight="1">
      <c r="A5" s="204">
        <f>A3+1</f>
        <v>2</v>
      </c>
      <c r="B5" s="205" t="s">
        <v>488</v>
      </c>
      <c r="C5" s="205" t="s">
        <v>523</v>
      </c>
      <c r="D5" s="205" t="s">
        <v>639</v>
      </c>
      <c r="E5" s="206" t="s">
        <v>123</v>
      </c>
      <c r="F5" s="247">
        <v>1</v>
      </c>
      <c r="G5" s="145"/>
      <c r="H5" s="279">
        <v>1</v>
      </c>
      <c r="I5" s="145"/>
      <c r="J5" s="279">
        <v>1</v>
      </c>
      <c r="K5" s="146"/>
    </row>
    <row r="6" spans="1:11" s="39" customFormat="1" ht="15" customHeight="1" thickBot="1">
      <c r="A6" s="198"/>
      <c r="B6" s="134"/>
      <c r="C6" s="134" t="s">
        <v>683</v>
      </c>
      <c r="D6" s="134" t="s">
        <v>522</v>
      </c>
      <c r="E6" s="138" t="s">
        <v>123</v>
      </c>
      <c r="F6" s="246">
        <v>2</v>
      </c>
      <c r="G6" s="139"/>
      <c r="H6" s="278"/>
      <c r="I6" s="139"/>
      <c r="J6" s="278"/>
      <c r="K6" s="144"/>
    </row>
    <row r="7" spans="1:11" s="13" customFormat="1" ht="15" customHeight="1">
      <c r="A7" s="207">
        <f>A5+1</f>
        <v>3</v>
      </c>
      <c r="B7" s="200" t="s">
        <v>488</v>
      </c>
      <c r="C7" s="200" t="s">
        <v>684</v>
      </c>
      <c r="D7" s="200" t="s">
        <v>618</v>
      </c>
      <c r="E7" s="201" t="s">
        <v>123</v>
      </c>
      <c r="F7" s="248">
        <v>6</v>
      </c>
      <c r="G7" s="142">
        <v>9</v>
      </c>
      <c r="H7" s="280"/>
      <c r="I7" s="142"/>
      <c r="J7" s="280">
        <v>1</v>
      </c>
      <c r="K7" s="143"/>
    </row>
    <row r="8" spans="1:11" s="39" customFormat="1" ht="15" customHeight="1" thickBot="1">
      <c r="A8" s="207"/>
      <c r="B8" s="200"/>
      <c r="C8" s="200" t="s">
        <v>524</v>
      </c>
      <c r="D8" s="200" t="s">
        <v>668</v>
      </c>
      <c r="E8" s="201" t="s">
        <v>123</v>
      </c>
      <c r="F8" s="249"/>
      <c r="G8" s="147"/>
      <c r="H8" s="281"/>
      <c r="I8" s="147"/>
      <c r="J8" s="281">
        <v>1</v>
      </c>
      <c r="K8" s="148"/>
    </row>
    <row r="9" spans="1:11" s="13" customFormat="1" ht="15" customHeight="1" thickBot="1">
      <c r="A9" s="204">
        <f>A7+1</f>
        <v>4</v>
      </c>
      <c r="B9" s="205" t="s">
        <v>602</v>
      </c>
      <c r="C9" s="205" t="s">
        <v>401</v>
      </c>
      <c r="D9" s="208" t="s">
        <v>637</v>
      </c>
      <c r="E9" s="206" t="s">
        <v>123</v>
      </c>
      <c r="F9" s="250"/>
      <c r="G9" s="149"/>
      <c r="H9" s="282"/>
      <c r="I9" s="149"/>
      <c r="J9" s="282"/>
      <c r="K9" s="150"/>
    </row>
    <row r="10" spans="1:11" s="13" customFormat="1" ht="15" customHeight="1" thickBot="1">
      <c r="A10" s="209">
        <f>A9+1</f>
        <v>5</v>
      </c>
      <c r="B10" s="210" t="s">
        <v>619</v>
      </c>
      <c r="C10" s="210" t="s">
        <v>416</v>
      </c>
      <c r="D10" s="211" t="s">
        <v>620</v>
      </c>
      <c r="E10" s="212" t="s">
        <v>123</v>
      </c>
      <c r="F10" s="251">
        <v>1</v>
      </c>
      <c r="G10" s="151"/>
      <c r="H10" s="283"/>
      <c r="I10" s="151"/>
      <c r="J10" s="283"/>
      <c r="K10" s="151"/>
    </row>
    <row r="11" spans="1:11" s="13" customFormat="1" ht="15" customHeight="1" thickBot="1">
      <c r="A11" s="198">
        <v>6</v>
      </c>
      <c r="B11" s="134" t="s">
        <v>398</v>
      </c>
      <c r="C11" s="134" t="s">
        <v>399</v>
      </c>
      <c r="D11" s="134" t="s">
        <v>702</v>
      </c>
      <c r="E11" s="138" t="s">
        <v>34</v>
      </c>
      <c r="F11" s="252"/>
      <c r="G11" s="179"/>
      <c r="H11" s="284"/>
      <c r="I11" s="179"/>
      <c r="J11" s="284"/>
      <c r="K11" s="180"/>
    </row>
    <row r="12" spans="1:11" s="13" customFormat="1" ht="15" customHeight="1" thickBot="1">
      <c r="A12" s="209">
        <v>7</v>
      </c>
      <c r="B12" s="210" t="s">
        <v>467</v>
      </c>
      <c r="C12" s="210" t="s">
        <v>468</v>
      </c>
      <c r="D12" s="211" t="s">
        <v>670</v>
      </c>
      <c r="E12" s="212" t="s">
        <v>34</v>
      </c>
      <c r="F12" s="253"/>
      <c r="G12" s="151">
        <v>9</v>
      </c>
      <c r="H12" s="285"/>
      <c r="I12" s="151"/>
      <c r="J12" s="285"/>
      <c r="K12" s="152"/>
    </row>
    <row r="13" spans="1:11" s="13" customFormat="1" ht="15" customHeight="1">
      <c r="A13" s="204">
        <v>8</v>
      </c>
      <c r="B13" s="205" t="s">
        <v>528</v>
      </c>
      <c r="C13" s="205" t="s">
        <v>529</v>
      </c>
      <c r="D13" s="205" t="s">
        <v>614</v>
      </c>
      <c r="E13" s="206" t="s">
        <v>47</v>
      </c>
      <c r="F13" s="254"/>
      <c r="G13" s="153">
        <v>9</v>
      </c>
      <c r="H13" s="286"/>
      <c r="I13" s="154"/>
      <c r="J13" s="286"/>
      <c r="K13" s="155"/>
    </row>
    <row r="14" spans="1:11" s="13" customFormat="1" ht="15" customHeight="1">
      <c r="A14" s="207"/>
      <c r="B14" s="200"/>
      <c r="C14" s="200" t="s">
        <v>530</v>
      </c>
      <c r="D14" s="181" t="s">
        <v>633</v>
      </c>
      <c r="E14" s="201" t="s">
        <v>47</v>
      </c>
      <c r="F14" s="254"/>
      <c r="G14" s="153">
        <v>4.5</v>
      </c>
      <c r="H14" s="286"/>
      <c r="I14" s="154"/>
      <c r="J14" s="286"/>
      <c r="K14" s="155"/>
    </row>
    <row r="15" spans="1:11" s="13" customFormat="1" ht="15" customHeight="1" thickBot="1">
      <c r="A15" s="207"/>
      <c r="B15" s="200"/>
      <c r="C15" s="200" t="s">
        <v>601</v>
      </c>
      <c r="D15" s="181" t="s">
        <v>634</v>
      </c>
      <c r="E15" s="201" t="s">
        <v>47</v>
      </c>
      <c r="F15" s="255"/>
      <c r="G15" s="147"/>
      <c r="H15" s="287"/>
      <c r="I15" s="156"/>
      <c r="J15" s="287"/>
      <c r="K15" s="157"/>
    </row>
    <row r="16" spans="1:11" s="13" customFormat="1" ht="15" customHeight="1">
      <c r="A16" s="204">
        <v>9</v>
      </c>
      <c r="B16" s="205" t="s">
        <v>488</v>
      </c>
      <c r="C16" s="205" t="s">
        <v>533</v>
      </c>
      <c r="D16" s="205" t="s">
        <v>635</v>
      </c>
      <c r="E16" s="206" t="s">
        <v>47</v>
      </c>
      <c r="F16" s="247">
        <v>2</v>
      </c>
      <c r="G16" s="145">
        <v>9</v>
      </c>
      <c r="H16" s="288"/>
      <c r="I16" s="158"/>
      <c r="J16" s="288"/>
      <c r="K16" s="159"/>
    </row>
    <row r="17" spans="1:11" s="13" customFormat="1" ht="15" customHeight="1" thickBot="1">
      <c r="A17" s="207"/>
      <c r="B17" s="200"/>
      <c r="C17" s="200" t="s">
        <v>534</v>
      </c>
      <c r="D17" s="181" t="s">
        <v>636</v>
      </c>
      <c r="E17" s="201" t="s">
        <v>47</v>
      </c>
      <c r="F17" s="249">
        <v>4</v>
      </c>
      <c r="G17" s="147"/>
      <c r="H17" s="289"/>
      <c r="I17" s="156"/>
      <c r="J17" s="289"/>
      <c r="K17" s="157"/>
    </row>
    <row r="18" spans="1:11" s="39" customFormat="1" ht="15" customHeight="1">
      <c r="A18" s="204">
        <v>10</v>
      </c>
      <c r="B18" s="205" t="s">
        <v>488</v>
      </c>
      <c r="C18" s="205" t="s">
        <v>536</v>
      </c>
      <c r="D18" s="208" t="s">
        <v>698</v>
      </c>
      <c r="E18" s="213" t="s">
        <v>538</v>
      </c>
      <c r="F18" s="247"/>
      <c r="G18" s="145"/>
      <c r="H18" s="288"/>
      <c r="I18" s="158"/>
      <c r="J18" s="288"/>
      <c r="K18" s="159"/>
    </row>
    <row r="19" spans="1:11" s="39" customFormat="1" ht="15" customHeight="1">
      <c r="A19" s="207"/>
      <c r="B19" s="200"/>
      <c r="C19" s="200" t="s">
        <v>539</v>
      </c>
      <c r="D19" s="200" t="s">
        <v>540</v>
      </c>
      <c r="E19" s="201" t="s">
        <v>133</v>
      </c>
      <c r="F19" s="256"/>
      <c r="G19" s="153"/>
      <c r="H19" s="290"/>
      <c r="I19" s="154"/>
      <c r="J19" s="290"/>
      <c r="K19" s="155"/>
    </row>
    <row r="20" spans="1:11" s="13" customFormat="1" ht="15" customHeight="1" thickBot="1">
      <c r="A20" s="198"/>
      <c r="B20" s="134"/>
      <c r="C20" s="134" t="s">
        <v>541</v>
      </c>
      <c r="D20" s="134" t="s">
        <v>671</v>
      </c>
      <c r="E20" s="138" t="s">
        <v>133</v>
      </c>
      <c r="F20" s="246">
        <v>1</v>
      </c>
      <c r="G20" s="139"/>
      <c r="H20" s="291"/>
      <c r="I20" s="140"/>
      <c r="J20" s="291"/>
      <c r="K20" s="160"/>
    </row>
    <row r="21" spans="1:11" s="13" customFormat="1" ht="15" customHeight="1">
      <c r="A21" s="204">
        <v>11</v>
      </c>
      <c r="B21" s="205" t="s">
        <v>488</v>
      </c>
      <c r="C21" s="205" t="s">
        <v>542</v>
      </c>
      <c r="D21" s="205" t="s">
        <v>623</v>
      </c>
      <c r="E21" s="206" t="s">
        <v>133</v>
      </c>
      <c r="F21" s="257"/>
      <c r="G21" s="145"/>
      <c r="H21" s="292"/>
      <c r="I21" s="158"/>
      <c r="J21" s="292"/>
      <c r="K21" s="159"/>
    </row>
    <row r="22" spans="1:11" s="13" customFormat="1" ht="15" customHeight="1" thickBot="1">
      <c r="A22" s="198"/>
      <c r="B22" s="134"/>
      <c r="C22" s="134" t="s">
        <v>543</v>
      </c>
      <c r="D22" s="134" t="s">
        <v>537</v>
      </c>
      <c r="E22" s="214" t="s">
        <v>109</v>
      </c>
      <c r="F22" s="258"/>
      <c r="G22" s="139"/>
      <c r="H22" s="293"/>
      <c r="I22" s="140"/>
      <c r="J22" s="293"/>
      <c r="K22" s="160"/>
    </row>
    <row r="23" spans="1:11" s="13" customFormat="1" ht="15" customHeight="1">
      <c r="A23" s="204">
        <v>12</v>
      </c>
      <c r="B23" s="205" t="s">
        <v>613</v>
      </c>
      <c r="C23" s="205" t="s">
        <v>407</v>
      </c>
      <c r="D23" s="208" t="s">
        <v>501</v>
      </c>
      <c r="E23" s="206" t="s">
        <v>133</v>
      </c>
      <c r="F23" s="257"/>
      <c r="G23" s="145"/>
      <c r="H23" s="292"/>
      <c r="I23" s="158"/>
      <c r="J23" s="292"/>
      <c r="K23" s="159"/>
    </row>
    <row r="24" spans="1:11" s="13" customFormat="1" ht="15" customHeight="1" thickBot="1">
      <c r="A24" s="198"/>
      <c r="B24" s="134"/>
      <c r="C24" s="134"/>
      <c r="D24" s="134" t="s">
        <v>520</v>
      </c>
      <c r="E24" s="138" t="s">
        <v>133</v>
      </c>
      <c r="F24" s="258"/>
      <c r="G24" s="139"/>
      <c r="H24" s="293"/>
      <c r="I24" s="140"/>
      <c r="J24" s="293"/>
      <c r="K24" s="160"/>
    </row>
    <row r="25" spans="1:11" s="39" customFormat="1" ht="15" customHeight="1" thickBot="1">
      <c r="A25" s="135">
        <f>A23+1</f>
        <v>13</v>
      </c>
      <c r="B25" s="200" t="s">
        <v>418</v>
      </c>
      <c r="C25" s="200" t="s">
        <v>431</v>
      </c>
      <c r="D25" s="181" t="s">
        <v>617</v>
      </c>
      <c r="E25" s="138" t="s">
        <v>133</v>
      </c>
      <c r="F25" s="259"/>
      <c r="G25" s="161">
        <v>9</v>
      </c>
      <c r="H25" s="294"/>
      <c r="I25" s="161"/>
      <c r="J25" s="294"/>
      <c r="K25" s="162"/>
    </row>
    <row r="26" spans="1:11" s="13" customFormat="1" ht="15" customHeight="1" thickBot="1">
      <c r="A26" s="209">
        <f>A25+1</f>
        <v>14</v>
      </c>
      <c r="B26" s="210" t="s">
        <v>611</v>
      </c>
      <c r="C26" s="210" t="s">
        <v>685</v>
      </c>
      <c r="D26" s="211" t="s">
        <v>612</v>
      </c>
      <c r="E26" s="212" t="s">
        <v>133</v>
      </c>
      <c r="F26" s="253">
        <v>4</v>
      </c>
      <c r="G26" s="151"/>
      <c r="H26" s="295"/>
      <c r="I26" s="163"/>
      <c r="J26" s="295"/>
      <c r="K26" s="164"/>
    </row>
    <row r="27" spans="1:11" s="37" customFormat="1" ht="15" customHeight="1">
      <c r="A27" s="204">
        <f>A26+1</f>
        <v>15</v>
      </c>
      <c r="B27" s="205" t="s">
        <v>509</v>
      </c>
      <c r="C27" s="205" t="s">
        <v>463</v>
      </c>
      <c r="D27" s="208" t="s">
        <v>609</v>
      </c>
      <c r="E27" s="206" t="s">
        <v>133</v>
      </c>
      <c r="F27" s="260"/>
      <c r="G27" s="141"/>
      <c r="H27" s="296"/>
      <c r="I27" s="165"/>
      <c r="J27" s="296"/>
      <c r="K27" s="166"/>
    </row>
    <row r="28" spans="1:11" s="37" customFormat="1" ht="15" customHeight="1" thickBot="1">
      <c r="A28" s="215"/>
      <c r="B28" s="134"/>
      <c r="C28" s="134" t="s">
        <v>699</v>
      </c>
      <c r="D28" s="134" t="s">
        <v>544</v>
      </c>
      <c r="E28" s="214" t="s">
        <v>289</v>
      </c>
      <c r="F28" s="261"/>
      <c r="G28" s="167"/>
      <c r="H28" s="297"/>
      <c r="I28" s="168"/>
      <c r="J28" s="297"/>
      <c r="K28" s="169"/>
    </row>
    <row r="29" spans="1:11" s="13" customFormat="1" ht="15" customHeight="1">
      <c r="A29" s="207">
        <f>A27+1</f>
        <v>16</v>
      </c>
      <c r="B29" s="200" t="s">
        <v>488</v>
      </c>
      <c r="C29" s="200" t="s">
        <v>607</v>
      </c>
      <c r="D29" s="200" t="s">
        <v>654</v>
      </c>
      <c r="E29" s="201" t="s">
        <v>18</v>
      </c>
      <c r="F29" s="257">
        <v>4</v>
      </c>
      <c r="G29" s="145"/>
      <c r="H29" s="298"/>
      <c r="I29" s="145"/>
      <c r="J29" s="322"/>
      <c r="K29" s="170"/>
    </row>
    <row r="30" spans="1:11" s="13" customFormat="1" ht="15" customHeight="1" thickBot="1">
      <c r="A30" s="207"/>
      <c r="B30" s="200"/>
      <c r="C30" s="200" t="s">
        <v>608</v>
      </c>
      <c r="D30" s="200" t="s">
        <v>653</v>
      </c>
      <c r="E30" s="201" t="s">
        <v>18</v>
      </c>
      <c r="F30" s="258">
        <v>5</v>
      </c>
      <c r="G30" s="139">
        <v>9</v>
      </c>
      <c r="H30" s="299"/>
      <c r="I30" s="139"/>
      <c r="J30" s="287"/>
      <c r="K30" s="157"/>
    </row>
    <row r="31" spans="1:11" s="13" customFormat="1" ht="15" customHeight="1">
      <c r="A31" s="204">
        <f>A29+1</f>
        <v>17</v>
      </c>
      <c r="B31" s="205" t="s">
        <v>488</v>
      </c>
      <c r="C31" s="205" t="s">
        <v>545</v>
      </c>
      <c r="D31" s="208" t="s">
        <v>506</v>
      </c>
      <c r="E31" s="206" t="s">
        <v>18</v>
      </c>
      <c r="F31" s="247"/>
      <c r="G31" s="145"/>
      <c r="H31" s="279"/>
      <c r="I31" s="145"/>
      <c r="J31" s="279"/>
      <c r="K31" s="146"/>
    </row>
    <row r="32" spans="1:11" s="13" customFormat="1" ht="15" customHeight="1">
      <c r="A32" s="207"/>
      <c r="B32" s="200"/>
      <c r="C32" s="200" t="s">
        <v>546</v>
      </c>
      <c r="D32" s="181" t="s">
        <v>507</v>
      </c>
      <c r="E32" s="201" t="s">
        <v>18</v>
      </c>
      <c r="F32" s="256">
        <v>1</v>
      </c>
      <c r="G32" s="153"/>
      <c r="H32" s="300"/>
      <c r="I32" s="153"/>
      <c r="J32" s="300"/>
      <c r="K32" s="171"/>
    </row>
    <row r="33" spans="1:11" s="13" customFormat="1" ht="15" customHeight="1" thickBot="1">
      <c r="A33" s="207"/>
      <c r="B33" s="200"/>
      <c r="C33" s="200" t="s">
        <v>547</v>
      </c>
      <c r="D33" s="181" t="s">
        <v>508</v>
      </c>
      <c r="E33" s="201" t="s">
        <v>18</v>
      </c>
      <c r="F33" s="246"/>
      <c r="G33" s="139"/>
      <c r="H33" s="278"/>
      <c r="I33" s="139"/>
      <c r="J33" s="278"/>
      <c r="K33" s="144"/>
    </row>
    <row r="34" spans="1:11" s="39" customFormat="1" ht="15" customHeight="1">
      <c r="A34" s="204">
        <f>A31+1</f>
        <v>18</v>
      </c>
      <c r="B34" s="205" t="s">
        <v>488</v>
      </c>
      <c r="C34" s="205" t="s">
        <v>548</v>
      </c>
      <c r="D34" s="205" t="s">
        <v>606</v>
      </c>
      <c r="E34" s="206" t="s">
        <v>18</v>
      </c>
      <c r="F34" s="247">
        <v>1</v>
      </c>
      <c r="G34" s="145">
        <v>9</v>
      </c>
      <c r="H34" s="279"/>
      <c r="I34" s="145"/>
      <c r="J34" s="279"/>
      <c r="K34" s="146"/>
    </row>
    <row r="35" spans="1:11" s="39" customFormat="1" ht="15" customHeight="1">
      <c r="A35" s="207"/>
      <c r="B35" s="200"/>
      <c r="C35" s="200" t="s">
        <v>605</v>
      </c>
      <c r="D35" s="200" t="s">
        <v>655</v>
      </c>
      <c r="E35" s="201" t="s">
        <v>18</v>
      </c>
      <c r="F35" s="256"/>
      <c r="G35" s="153">
        <v>9</v>
      </c>
      <c r="H35" s="300"/>
      <c r="I35" s="153"/>
      <c r="J35" s="300"/>
      <c r="K35" s="171"/>
    </row>
    <row r="36" spans="1:11" s="37" customFormat="1" ht="15" customHeight="1" thickBot="1">
      <c r="A36" s="215"/>
      <c r="B36" s="134"/>
      <c r="C36" s="134" t="s">
        <v>549</v>
      </c>
      <c r="D36" s="203" t="s">
        <v>604</v>
      </c>
      <c r="E36" s="138" t="s">
        <v>18</v>
      </c>
      <c r="F36" s="261">
        <v>1</v>
      </c>
      <c r="G36" s="167">
        <v>9</v>
      </c>
      <c r="H36" s="301"/>
      <c r="I36" s="167"/>
      <c r="J36" s="301"/>
      <c r="K36" s="177">
        <v>9</v>
      </c>
    </row>
    <row r="37" spans="1:11" s="13" customFormat="1" ht="15" customHeight="1">
      <c r="A37" s="204">
        <f>A34+1</f>
        <v>19</v>
      </c>
      <c r="B37" s="205" t="s">
        <v>488</v>
      </c>
      <c r="C37" s="205" t="s">
        <v>550</v>
      </c>
      <c r="D37" s="205" t="s">
        <v>551</v>
      </c>
      <c r="E37" s="206" t="s">
        <v>18</v>
      </c>
      <c r="F37" s="257"/>
      <c r="G37" s="145"/>
      <c r="H37" s="298"/>
      <c r="I37" s="145"/>
      <c r="J37" s="298"/>
      <c r="K37" s="146"/>
    </row>
    <row r="38" spans="1:11" s="13" customFormat="1" ht="15" customHeight="1">
      <c r="A38" s="207"/>
      <c r="B38" s="200"/>
      <c r="C38" s="200" t="s">
        <v>552</v>
      </c>
      <c r="D38" s="200" t="s">
        <v>624</v>
      </c>
      <c r="E38" s="201" t="s">
        <v>18</v>
      </c>
      <c r="F38" s="256"/>
      <c r="G38" s="153"/>
      <c r="H38" s="300"/>
      <c r="I38" s="153"/>
      <c r="J38" s="300"/>
      <c r="K38" s="171"/>
    </row>
    <row r="39" spans="1:11" s="13" customFormat="1" ht="15" customHeight="1">
      <c r="A39" s="207"/>
      <c r="B39" s="200"/>
      <c r="C39" s="200" t="s">
        <v>553</v>
      </c>
      <c r="D39" s="181" t="s">
        <v>656</v>
      </c>
      <c r="E39" s="201" t="s">
        <v>18</v>
      </c>
      <c r="F39" s="256">
        <v>2</v>
      </c>
      <c r="G39" s="153"/>
      <c r="H39" s="300"/>
      <c r="I39" s="153"/>
      <c r="J39" s="300"/>
      <c r="K39" s="171"/>
    </row>
    <row r="40" spans="1:11" s="13" customFormat="1" ht="15" customHeight="1" thickBot="1">
      <c r="A40" s="198"/>
      <c r="B40" s="134"/>
      <c r="C40" s="134" t="s">
        <v>554</v>
      </c>
      <c r="D40" s="203" t="s">
        <v>657</v>
      </c>
      <c r="E40" s="138" t="s">
        <v>18</v>
      </c>
      <c r="F40" s="246">
        <v>1</v>
      </c>
      <c r="G40" s="139">
        <v>9</v>
      </c>
      <c r="H40" s="278"/>
      <c r="I40" s="139">
        <v>9</v>
      </c>
      <c r="J40" s="278">
        <v>1</v>
      </c>
      <c r="K40" s="144"/>
    </row>
    <row r="41" spans="1:11" s="13" customFormat="1" ht="15" customHeight="1" thickBot="1">
      <c r="A41" s="207">
        <v>20</v>
      </c>
      <c r="B41" s="205" t="s">
        <v>488</v>
      </c>
      <c r="C41" s="200" t="s">
        <v>693</v>
      </c>
      <c r="D41" s="200" t="s">
        <v>682</v>
      </c>
      <c r="E41" s="201" t="s">
        <v>18</v>
      </c>
      <c r="F41" s="251">
        <v>4</v>
      </c>
      <c r="G41" s="151"/>
      <c r="H41" s="283"/>
      <c r="I41" s="151"/>
      <c r="J41" s="283"/>
      <c r="K41" s="152"/>
    </row>
    <row r="42" spans="1:11" s="13" customFormat="1" ht="15" customHeight="1">
      <c r="A42" s="204">
        <v>21</v>
      </c>
      <c r="B42" s="205" t="s">
        <v>488</v>
      </c>
      <c r="C42" s="205" t="s">
        <v>557</v>
      </c>
      <c r="D42" s="208" t="s">
        <v>505</v>
      </c>
      <c r="E42" s="206" t="s">
        <v>18</v>
      </c>
      <c r="F42" s="247"/>
      <c r="G42" s="145"/>
      <c r="H42" s="279"/>
      <c r="I42" s="145"/>
      <c r="J42" s="279"/>
      <c r="K42" s="146"/>
    </row>
    <row r="43" spans="1:11" s="13" customFormat="1" ht="15" customHeight="1" thickBot="1">
      <c r="A43" s="198"/>
      <c r="B43" s="134"/>
      <c r="C43" s="134" t="s">
        <v>558</v>
      </c>
      <c r="D43" s="203" t="s">
        <v>519</v>
      </c>
      <c r="E43" s="138" t="s">
        <v>18</v>
      </c>
      <c r="F43" s="246">
        <v>4</v>
      </c>
      <c r="G43" s="139">
        <v>9</v>
      </c>
      <c r="H43" s="278"/>
      <c r="I43" s="139"/>
      <c r="J43" s="278"/>
      <c r="K43" s="144"/>
    </row>
    <row r="44" spans="1:11" s="6" customFormat="1" ht="15" customHeight="1" thickBot="1">
      <c r="A44" s="207">
        <f>A42+1</f>
        <v>22</v>
      </c>
      <c r="B44" s="200" t="s">
        <v>602</v>
      </c>
      <c r="C44" s="200" t="s">
        <v>403</v>
      </c>
      <c r="D44" s="181" t="s">
        <v>648</v>
      </c>
      <c r="E44" s="201" t="s">
        <v>18</v>
      </c>
      <c r="F44" s="262"/>
      <c r="G44" s="190"/>
      <c r="H44" s="302"/>
      <c r="I44" s="190"/>
      <c r="J44" s="302"/>
      <c r="K44" s="192"/>
    </row>
    <row r="45" spans="1:11" s="13" customFormat="1" ht="15" customHeight="1" thickBot="1">
      <c r="A45" s="216">
        <v>23</v>
      </c>
      <c r="B45" s="210" t="s">
        <v>602</v>
      </c>
      <c r="C45" s="210" t="s">
        <v>405</v>
      </c>
      <c r="D45" s="211" t="s">
        <v>625</v>
      </c>
      <c r="E45" s="212" t="s">
        <v>18</v>
      </c>
      <c r="F45" s="253"/>
      <c r="G45" s="151"/>
      <c r="H45" s="285"/>
      <c r="I45" s="151"/>
      <c r="J45" s="285"/>
      <c r="K45" s="152"/>
    </row>
    <row r="46" spans="1:11" s="13" customFormat="1" ht="15" customHeight="1" thickBot="1">
      <c r="A46" s="207">
        <f>A45+1</f>
        <v>24</v>
      </c>
      <c r="B46" s="200" t="s">
        <v>619</v>
      </c>
      <c r="C46" s="200" t="s">
        <v>412</v>
      </c>
      <c r="D46" s="181" t="s">
        <v>632</v>
      </c>
      <c r="E46" s="201" t="s">
        <v>18</v>
      </c>
      <c r="F46" s="253">
        <v>3</v>
      </c>
      <c r="G46" s="151"/>
      <c r="H46" s="285"/>
      <c r="I46" s="151"/>
      <c r="J46" s="285">
        <v>1</v>
      </c>
      <c r="K46" s="152"/>
    </row>
    <row r="47" spans="1:11" s="41" customFormat="1" ht="15" customHeight="1">
      <c r="A47" s="204">
        <f>A46+1</f>
        <v>25</v>
      </c>
      <c r="B47" s="205" t="s">
        <v>409</v>
      </c>
      <c r="C47" s="205" t="s">
        <v>414</v>
      </c>
      <c r="D47" s="208" t="s">
        <v>415</v>
      </c>
      <c r="E47" s="206" t="s">
        <v>18</v>
      </c>
      <c r="F47" s="263">
        <v>13</v>
      </c>
      <c r="G47" s="145"/>
      <c r="H47" s="303">
        <v>4</v>
      </c>
      <c r="I47" s="145"/>
      <c r="J47" s="303"/>
      <c r="K47" s="146"/>
    </row>
    <row r="48" spans="1:11" s="41" customFormat="1" ht="15" customHeight="1" thickBot="1">
      <c r="A48" s="198"/>
      <c r="B48" s="134"/>
      <c r="C48" s="134" t="s">
        <v>556</v>
      </c>
      <c r="D48" s="134" t="s">
        <v>555</v>
      </c>
      <c r="E48" s="138" t="s">
        <v>500</v>
      </c>
      <c r="F48" s="264">
        <v>1</v>
      </c>
      <c r="G48" s="139"/>
      <c r="H48" s="304"/>
      <c r="I48" s="139"/>
      <c r="J48" s="304"/>
      <c r="K48" s="144"/>
    </row>
    <row r="49" spans="1:11" s="13" customFormat="1" ht="15" customHeight="1" thickBot="1">
      <c r="A49" s="135">
        <f>A47+1</f>
        <v>26</v>
      </c>
      <c r="B49" s="200" t="s">
        <v>603</v>
      </c>
      <c r="C49" s="200" t="s">
        <v>421</v>
      </c>
      <c r="D49" s="200" t="s">
        <v>701</v>
      </c>
      <c r="E49" s="201" t="s">
        <v>18</v>
      </c>
      <c r="F49" s="253">
        <v>1</v>
      </c>
      <c r="G49" s="151"/>
      <c r="H49" s="285"/>
      <c r="I49" s="151"/>
      <c r="J49" s="285"/>
      <c r="K49" s="152"/>
    </row>
    <row r="50" spans="1:11" s="13" customFormat="1" ht="15" customHeight="1" thickBot="1">
      <c r="A50" s="209">
        <f>A49+1</f>
        <v>27</v>
      </c>
      <c r="B50" s="210" t="s">
        <v>418</v>
      </c>
      <c r="C50" s="210" t="s">
        <v>425</v>
      </c>
      <c r="D50" s="211" t="s">
        <v>631</v>
      </c>
      <c r="E50" s="212" t="s">
        <v>18</v>
      </c>
      <c r="F50" s="265"/>
      <c r="G50" s="161"/>
      <c r="H50" s="305"/>
      <c r="I50" s="161"/>
      <c r="J50" s="305">
        <v>1</v>
      </c>
      <c r="K50" s="180"/>
    </row>
    <row r="51" spans="1:11" s="13" customFormat="1" ht="15" customHeight="1" thickBot="1">
      <c r="A51" s="135">
        <v>28</v>
      </c>
      <c r="B51" s="200" t="s">
        <v>437</v>
      </c>
      <c r="C51" s="200" t="s">
        <v>440</v>
      </c>
      <c r="D51" s="181" t="s">
        <v>559</v>
      </c>
      <c r="E51" s="201" t="s">
        <v>18</v>
      </c>
      <c r="F51" s="265">
        <v>5</v>
      </c>
      <c r="G51" s="161"/>
      <c r="H51" s="305"/>
      <c r="I51" s="161"/>
      <c r="J51" s="305">
        <v>1</v>
      </c>
      <c r="K51" s="162"/>
    </row>
    <row r="52" spans="1:11" s="13" customFormat="1" ht="15" customHeight="1" thickBot="1">
      <c r="A52" s="204">
        <f>A51+1</f>
        <v>29</v>
      </c>
      <c r="B52" s="205" t="s">
        <v>649</v>
      </c>
      <c r="C52" s="205" t="s">
        <v>686</v>
      </c>
      <c r="D52" s="205" t="s">
        <v>626</v>
      </c>
      <c r="E52" s="206" t="s">
        <v>18</v>
      </c>
      <c r="F52" s="251">
        <v>4</v>
      </c>
      <c r="G52" s="151"/>
      <c r="H52" s="283"/>
      <c r="I52" s="151"/>
      <c r="J52" s="283">
        <v>1</v>
      </c>
      <c r="K52" s="152">
        <v>4.5</v>
      </c>
    </row>
    <row r="53" spans="1:11" s="13" customFormat="1" ht="15" customHeight="1" thickBot="1">
      <c r="A53" s="204">
        <f>A52+1</f>
        <v>30</v>
      </c>
      <c r="B53" s="205" t="s">
        <v>650</v>
      </c>
      <c r="C53" s="205" t="s">
        <v>452</v>
      </c>
      <c r="D53" s="208" t="s">
        <v>630</v>
      </c>
      <c r="E53" s="206" t="s">
        <v>18</v>
      </c>
      <c r="F53" s="259">
        <v>2</v>
      </c>
      <c r="G53" s="161">
        <v>4.5</v>
      </c>
      <c r="H53" s="294"/>
      <c r="I53" s="161"/>
      <c r="J53" s="294"/>
      <c r="K53" s="162"/>
    </row>
    <row r="54" spans="1:11" s="13" customFormat="1" ht="15" customHeight="1">
      <c r="A54" s="204">
        <f>A53+1</f>
        <v>31</v>
      </c>
      <c r="B54" s="205" t="s">
        <v>651</v>
      </c>
      <c r="C54" s="208" t="s">
        <v>457</v>
      </c>
      <c r="D54" s="208" t="s">
        <v>629</v>
      </c>
      <c r="E54" s="206" t="s">
        <v>18</v>
      </c>
      <c r="F54" s="247"/>
      <c r="G54" s="145"/>
      <c r="H54" s="279"/>
      <c r="I54" s="145"/>
      <c r="J54" s="279"/>
      <c r="K54" s="146"/>
    </row>
    <row r="55" spans="1:11" s="13" customFormat="1" ht="15" customHeight="1" thickBot="1">
      <c r="A55" s="198"/>
      <c r="B55" s="134"/>
      <c r="C55" s="203" t="s">
        <v>560</v>
      </c>
      <c r="D55" s="134" t="s">
        <v>652</v>
      </c>
      <c r="E55" s="138" t="s">
        <v>561</v>
      </c>
      <c r="F55" s="246"/>
      <c r="G55" s="139"/>
      <c r="H55" s="278"/>
      <c r="I55" s="139"/>
      <c r="J55" s="278"/>
      <c r="K55" s="144"/>
    </row>
    <row r="56" spans="1:11" s="13" customFormat="1" ht="15" customHeight="1">
      <c r="A56" s="217">
        <f>A54+1</f>
        <v>32</v>
      </c>
      <c r="B56" s="218" t="s">
        <v>459</v>
      </c>
      <c r="C56" s="218" t="s">
        <v>460</v>
      </c>
      <c r="D56" s="218" t="s">
        <v>700</v>
      </c>
      <c r="E56" s="219" t="s">
        <v>18</v>
      </c>
      <c r="F56" s="263"/>
      <c r="G56" s="145">
        <v>4.5</v>
      </c>
      <c r="H56" s="298"/>
      <c r="I56" s="145"/>
      <c r="J56" s="298"/>
      <c r="K56" s="146"/>
    </row>
    <row r="57" spans="1:11" s="13" customFormat="1" ht="15" customHeight="1" thickBot="1">
      <c r="A57" s="220">
        <f>A56+1</f>
        <v>33</v>
      </c>
      <c r="B57" s="221" t="s">
        <v>472</v>
      </c>
      <c r="C57" s="221" t="s">
        <v>473</v>
      </c>
      <c r="D57" s="221" t="s">
        <v>628</v>
      </c>
      <c r="E57" s="222" t="s">
        <v>18</v>
      </c>
      <c r="F57" s="246">
        <v>4</v>
      </c>
      <c r="G57" s="139"/>
      <c r="H57" s="278">
        <v>1</v>
      </c>
      <c r="I57" s="139"/>
      <c r="J57" s="278">
        <v>2</v>
      </c>
      <c r="K57" s="144"/>
    </row>
    <row r="58" spans="1:11" s="13" customFormat="1" ht="15" customHeight="1" thickBot="1">
      <c r="A58" s="204">
        <f>A57+1</f>
        <v>34</v>
      </c>
      <c r="B58" s="205" t="s">
        <v>472</v>
      </c>
      <c r="C58" s="205" t="s">
        <v>477</v>
      </c>
      <c r="D58" s="205" t="s">
        <v>627</v>
      </c>
      <c r="E58" s="206" t="s">
        <v>18</v>
      </c>
      <c r="F58" s="259">
        <v>4</v>
      </c>
      <c r="G58" s="161"/>
      <c r="H58" s="294"/>
      <c r="I58" s="161"/>
      <c r="J58" s="294"/>
      <c r="K58" s="162"/>
    </row>
    <row r="59" spans="1:11" s="13" customFormat="1" ht="15" customHeight="1" thickBot="1">
      <c r="A59" s="209">
        <f>A58+1</f>
        <v>35</v>
      </c>
      <c r="B59" s="210" t="s">
        <v>503</v>
      </c>
      <c r="C59" s="210" t="s">
        <v>687</v>
      </c>
      <c r="D59" s="211" t="s">
        <v>502</v>
      </c>
      <c r="E59" s="212" t="s">
        <v>18</v>
      </c>
      <c r="F59" s="251"/>
      <c r="G59" s="151">
        <v>9</v>
      </c>
      <c r="H59" s="283"/>
      <c r="I59" s="151"/>
      <c r="J59" s="283"/>
      <c r="K59" s="152"/>
    </row>
    <row r="60" spans="1:11" s="13" customFormat="1" ht="15" customHeight="1">
      <c r="A60" s="204">
        <v>36</v>
      </c>
      <c r="B60" s="205" t="s">
        <v>488</v>
      </c>
      <c r="C60" s="205" t="s">
        <v>563</v>
      </c>
      <c r="D60" s="205" t="s">
        <v>694</v>
      </c>
      <c r="E60" s="206" t="s">
        <v>264</v>
      </c>
      <c r="F60" s="257"/>
      <c r="G60" s="145"/>
      <c r="H60" s="298"/>
      <c r="I60" s="145"/>
      <c r="J60" s="298"/>
      <c r="K60" s="146"/>
    </row>
    <row r="61" spans="1:11" s="13" customFormat="1" ht="15" customHeight="1">
      <c r="A61" s="207"/>
      <c r="B61" s="200"/>
      <c r="C61" s="200" t="s">
        <v>564</v>
      </c>
      <c r="D61" s="200" t="s">
        <v>565</v>
      </c>
      <c r="E61" s="201" t="s">
        <v>149</v>
      </c>
      <c r="F61" s="254"/>
      <c r="G61" s="153"/>
      <c r="H61" s="306"/>
      <c r="I61" s="153"/>
      <c r="J61" s="306"/>
      <c r="K61" s="171"/>
    </row>
    <row r="62" spans="1:11" s="13" customFormat="1" ht="15" customHeight="1" thickBot="1">
      <c r="A62" s="198"/>
      <c r="B62" s="134"/>
      <c r="C62" s="134" t="s">
        <v>566</v>
      </c>
      <c r="D62" s="134" t="s">
        <v>565</v>
      </c>
      <c r="E62" s="138" t="s">
        <v>567</v>
      </c>
      <c r="F62" s="255"/>
      <c r="G62" s="147"/>
      <c r="H62" s="307"/>
      <c r="I62" s="147"/>
      <c r="J62" s="307"/>
      <c r="K62" s="148"/>
    </row>
    <row r="63" spans="1:11" s="13" customFormat="1" ht="15" customHeight="1">
      <c r="A63" s="207">
        <f>A60+1</f>
        <v>37</v>
      </c>
      <c r="B63" s="200" t="s">
        <v>488</v>
      </c>
      <c r="C63" s="200" t="s">
        <v>568</v>
      </c>
      <c r="D63" s="200" t="s">
        <v>695</v>
      </c>
      <c r="E63" s="201" t="s">
        <v>264</v>
      </c>
      <c r="F63" s="263">
        <v>2</v>
      </c>
      <c r="G63" s="145">
        <v>9</v>
      </c>
      <c r="H63" s="303"/>
      <c r="I63" s="145"/>
      <c r="J63" s="303"/>
      <c r="K63" s="146"/>
    </row>
    <row r="64" spans="1:11" s="13" customFormat="1" ht="15" customHeight="1">
      <c r="A64" s="207"/>
      <c r="B64" s="200"/>
      <c r="C64" s="200" t="s">
        <v>569</v>
      </c>
      <c r="D64" s="200" t="s">
        <v>570</v>
      </c>
      <c r="E64" s="201" t="s">
        <v>47</v>
      </c>
      <c r="F64" s="266"/>
      <c r="G64" s="153">
        <v>9</v>
      </c>
      <c r="H64" s="308"/>
      <c r="I64" s="153"/>
      <c r="J64" s="308"/>
      <c r="K64" s="171"/>
    </row>
    <row r="65" spans="1:11" s="13" customFormat="1" ht="15" customHeight="1">
      <c r="A65" s="207"/>
      <c r="B65" s="200"/>
      <c r="C65" s="200" t="s">
        <v>571</v>
      </c>
      <c r="D65" s="200" t="s">
        <v>570</v>
      </c>
      <c r="E65" s="223" t="s">
        <v>67</v>
      </c>
      <c r="F65" s="256">
        <v>1</v>
      </c>
      <c r="G65" s="153">
        <v>4.5</v>
      </c>
      <c r="H65" s="308"/>
      <c r="I65" s="153"/>
      <c r="J65" s="308"/>
      <c r="K65" s="171"/>
    </row>
    <row r="66" spans="1:11" s="13" customFormat="1" ht="15" customHeight="1" thickBot="1">
      <c r="A66" s="198"/>
      <c r="B66" s="134"/>
      <c r="C66" s="134" t="s">
        <v>572</v>
      </c>
      <c r="D66" s="203" t="s">
        <v>677</v>
      </c>
      <c r="E66" s="138" t="s">
        <v>295</v>
      </c>
      <c r="F66" s="264">
        <v>1</v>
      </c>
      <c r="G66" s="139">
        <v>4.5</v>
      </c>
      <c r="H66" s="304"/>
      <c r="I66" s="139"/>
      <c r="J66" s="304"/>
      <c r="K66" s="144"/>
    </row>
    <row r="67" spans="1:11" s="6" customFormat="1" ht="15" customHeight="1" thickBot="1">
      <c r="A67" s="215">
        <f>A63+1</f>
        <v>38</v>
      </c>
      <c r="B67" s="134" t="s">
        <v>658</v>
      </c>
      <c r="C67" s="134" t="s">
        <v>427</v>
      </c>
      <c r="D67" s="203" t="s">
        <v>664</v>
      </c>
      <c r="E67" s="138" t="s">
        <v>264</v>
      </c>
      <c r="F67" s="267"/>
      <c r="G67" s="182"/>
      <c r="H67" s="309"/>
      <c r="I67" s="182"/>
      <c r="J67" s="309"/>
      <c r="K67" s="183"/>
    </row>
    <row r="68" spans="1:11" s="13" customFormat="1" ht="15" customHeight="1">
      <c r="A68" s="204">
        <f>A67+1</f>
        <v>39</v>
      </c>
      <c r="B68" s="205" t="s">
        <v>437</v>
      </c>
      <c r="C68" s="205" t="s">
        <v>438</v>
      </c>
      <c r="D68" s="208" t="s">
        <v>665</v>
      </c>
      <c r="E68" s="206" t="s">
        <v>264</v>
      </c>
      <c r="F68" s="247"/>
      <c r="G68" s="145">
        <v>9</v>
      </c>
      <c r="H68" s="279"/>
      <c r="I68" s="145"/>
      <c r="J68" s="279"/>
      <c r="K68" s="146"/>
    </row>
    <row r="69" spans="1:11" s="13" customFormat="1" ht="15" customHeight="1" thickBot="1">
      <c r="A69" s="198"/>
      <c r="B69" s="134"/>
      <c r="C69" s="134" t="s">
        <v>573</v>
      </c>
      <c r="D69" s="134" t="s">
        <v>537</v>
      </c>
      <c r="E69" s="214" t="s">
        <v>94</v>
      </c>
      <c r="F69" s="246"/>
      <c r="G69" s="139"/>
      <c r="H69" s="278"/>
      <c r="I69" s="139"/>
      <c r="J69" s="278"/>
      <c r="K69" s="144"/>
    </row>
    <row r="70" spans="1:11" s="13" customFormat="1" ht="15" customHeight="1" thickBot="1">
      <c r="A70" s="135">
        <f>A68+1</f>
        <v>40</v>
      </c>
      <c r="B70" s="200" t="s">
        <v>510</v>
      </c>
      <c r="C70" s="200" t="s">
        <v>447</v>
      </c>
      <c r="D70" s="200" t="s">
        <v>696</v>
      </c>
      <c r="E70" s="201" t="s">
        <v>264</v>
      </c>
      <c r="F70" s="259">
        <v>1</v>
      </c>
      <c r="G70" s="161"/>
      <c r="H70" s="310"/>
      <c r="I70" s="161"/>
      <c r="J70" s="294">
        <v>1</v>
      </c>
      <c r="K70" s="162">
        <v>9</v>
      </c>
    </row>
    <row r="71" spans="1:11" s="13" customFormat="1" ht="15" customHeight="1" thickBot="1">
      <c r="A71" s="209">
        <f>A70+1</f>
        <v>41</v>
      </c>
      <c r="B71" s="210" t="s">
        <v>611</v>
      </c>
      <c r="C71" s="210" t="s">
        <v>688</v>
      </c>
      <c r="D71" s="210" t="s">
        <v>697</v>
      </c>
      <c r="E71" s="212" t="s">
        <v>264</v>
      </c>
      <c r="F71" s="251">
        <v>2</v>
      </c>
      <c r="G71" s="151">
        <v>9</v>
      </c>
      <c r="H71" s="311"/>
      <c r="I71" s="151"/>
      <c r="J71" s="311"/>
      <c r="K71" s="152"/>
    </row>
    <row r="72" spans="1:11" s="13" customFormat="1" ht="15" customHeight="1" thickBot="1">
      <c r="A72" s="209">
        <f>A71+1</f>
        <v>42</v>
      </c>
      <c r="B72" s="210" t="s">
        <v>503</v>
      </c>
      <c r="C72" s="210" t="s">
        <v>689</v>
      </c>
      <c r="D72" s="211" t="s">
        <v>504</v>
      </c>
      <c r="E72" s="212" t="s">
        <v>264</v>
      </c>
      <c r="F72" s="253">
        <v>2</v>
      </c>
      <c r="G72" s="151"/>
      <c r="H72" s="285">
        <v>1</v>
      </c>
      <c r="I72" s="151"/>
      <c r="J72" s="285"/>
      <c r="K72" s="152"/>
    </row>
    <row r="73" spans="1:11" s="13" customFormat="1" ht="15" customHeight="1" thickBot="1">
      <c r="A73" s="209">
        <f>A72+1</f>
        <v>43</v>
      </c>
      <c r="B73" s="210" t="s">
        <v>488</v>
      </c>
      <c r="C73" s="210" t="s">
        <v>574</v>
      </c>
      <c r="D73" s="211" t="s">
        <v>663</v>
      </c>
      <c r="E73" s="212" t="s">
        <v>52</v>
      </c>
      <c r="F73" s="251">
        <v>1</v>
      </c>
      <c r="G73" s="151"/>
      <c r="H73" s="283"/>
      <c r="I73" s="151"/>
      <c r="J73" s="283"/>
      <c r="K73" s="152"/>
    </row>
    <row r="74" spans="1:11" s="6" customFormat="1" ht="15" customHeight="1">
      <c r="A74" s="224">
        <f>A73+1</f>
        <v>44</v>
      </c>
      <c r="B74" s="205" t="s">
        <v>488</v>
      </c>
      <c r="C74" s="205" t="s">
        <v>690</v>
      </c>
      <c r="D74" s="205" t="s">
        <v>644</v>
      </c>
      <c r="E74" s="206" t="s">
        <v>498</v>
      </c>
      <c r="F74" s="268"/>
      <c r="G74" s="141"/>
      <c r="H74" s="312"/>
      <c r="I74" s="165"/>
      <c r="J74" s="312"/>
      <c r="K74" s="166"/>
    </row>
    <row r="75" spans="1:11" s="6" customFormat="1" ht="15" customHeight="1">
      <c r="A75" s="225"/>
      <c r="B75" s="200"/>
      <c r="C75" s="200" t="s">
        <v>575</v>
      </c>
      <c r="D75" s="200" t="s">
        <v>576</v>
      </c>
      <c r="E75" s="201" t="s">
        <v>498</v>
      </c>
      <c r="F75" s="269"/>
      <c r="G75" s="172"/>
      <c r="H75" s="313"/>
      <c r="I75" s="174"/>
      <c r="J75" s="313"/>
      <c r="K75" s="175"/>
    </row>
    <row r="76" spans="1:11" s="6" customFormat="1" ht="15" customHeight="1" thickBot="1">
      <c r="A76" s="215"/>
      <c r="B76" s="134"/>
      <c r="C76" s="134" t="s">
        <v>691</v>
      </c>
      <c r="D76" s="134" t="s">
        <v>544</v>
      </c>
      <c r="E76" s="138" t="s">
        <v>204</v>
      </c>
      <c r="F76" s="270"/>
      <c r="G76" s="167"/>
      <c r="H76" s="314"/>
      <c r="I76" s="168"/>
      <c r="J76" s="314"/>
      <c r="K76" s="169"/>
    </row>
    <row r="77" spans="1:11" s="13" customFormat="1" ht="15" customHeight="1">
      <c r="A77" s="135">
        <f>A74+1</f>
        <v>45</v>
      </c>
      <c r="B77" s="200" t="s">
        <v>437</v>
      </c>
      <c r="C77" s="200" t="s">
        <v>442</v>
      </c>
      <c r="D77" s="200" t="s">
        <v>703</v>
      </c>
      <c r="E77" s="201" t="s">
        <v>166</v>
      </c>
      <c r="F77" s="245">
        <v>5</v>
      </c>
      <c r="G77" s="142">
        <v>9</v>
      </c>
      <c r="H77" s="315"/>
      <c r="I77" s="176"/>
      <c r="J77" s="315"/>
      <c r="K77" s="170"/>
    </row>
    <row r="78" spans="1:11" s="13" customFormat="1" ht="15" customHeight="1" thickBot="1">
      <c r="A78" s="135"/>
      <c r="B78" s="200"/>
      <c r="C78" s="200" t="s">
        <v>577</v>
      </c>
      <c r="D78" s="200" t="s">
        <v>578</v>
      </c>
      <c r="E78" s="201" t="s">
        <v>579</v>
      </c>
      <c r="F78" s="249">
        <v>1</v>
      </c>
      <c r="G78" s="147">
        <v>9</v>
      </c>
      <c r="H78" s="289"/>
      <c r="I78" s="156"/>
      <c r="J78" s="289"/>
      <c r="K78" s="157"/>
    </row>
    <row r="79" spans="1:11" s="13" customFormat="1" ht="15" customHeight="1" thickBot="1">
      <c r="A79" s="204">
        <f>A77+1</f>
        <v>46</v>
      </c>
      <c r="B79" s="205" t="s">
        <v>488</v>
      </c>
      <c r="C79" s="205" t="s">
        <v>616</v>
      </c>
      <c r="D79" s="205" t="s">
        <v>704</v>
      </c>
      <c r="E79" s="206" t="s">
        <v>55</v>
      </c>
      <c r="F79" s="263">
        <v>3</v>
      </c>
      <c r="G79" s="145"/>
      <c r="H79" s="303"/>
      <c r="I79" s="145"/>
      <c r="J79" s="303"/>
      <c r="K79" s="146"/>
    </row>
    <row r="80" spans="1:11" s="13" customFormat="1" ht="15" customHeight="1">
      <c r="A80" s="204">
        <f>A79+1</f>
        <v>47</v>
      </c>
      <c r="B80" s="205" t="s">
        <v>488</v>
      </c>
      <c r="C80" s="205" t="s">
        <v>580</v>
      </c>
      <c r="D80" s="205" t="s">
        <v>645</v>
      </c>
      <c r="E80" s="206" t="s">
        <v>58</v>
      </c>
      <c r="F80" s="257"/>
      <c r="G80" s="145"/>
      <c r="H80" s="292"/>
      <c r="I80" s="158"/>
      <c r="J80" s="298"/>
      <c r="K80" s="146"/>
    </row>
    <row r="81" spans="1:11" s="13" customFormat="1" ht="15" customHeight="1">
      <c r="A81" s="207"/>
      <c r="B81" s="200"/>
      <c r="C81" s="200" t="s">
        <v>581</v>
      </c>
      <c r="D81" s="200" t="s">
        <v>582</v>
      </c>
      <c r="E81" s="223" t="s">
        <v>42</v>
      </c>
      <c r="F81" s="254">
        <v>3</v>
      </c>
      <c r="G81" s="153">
        <v>9</v>
      </c>
      <c r="H81" s="286"/>
      <c r="I81" s="154"/>
      <c r="J81" s="306"/>
      <c r="K81" s="171"/>
    </row>
    <row r="82" spans="1:11" s="13" customFormat="1" ht="15" customHeight="1" thickBot="1">
      <c r="A82" s="207"/>
      <c r="B82" s="200"/>
      <c r="C82" s="200" t="s">
        <v>583</v>
      </c>
      <c r="D82" s="200" t="s">
        <v>584</v>
      </c>
      <c r="E82" s="223" t="s">
        <v>42</v>
      </c>
      <c r="F82" s="249">
        <v>2</v>
      </c>
      <c r="G82" s="147"/>
      <c r="H82" s="289"/>
      <c r="I82" s="156"/>
      <c r="J82" s="281"/>
      <c r="K82" s="148"/>
    </row>
    <row r="83" spans="1:11" s="6" customFormat="1" ht="15" customHeight="1">
      <c r="A83" s="224">
        <f>A80+1</f>
        <v>48</v>
      </c>
      <c r="B83" s="205" t="s">
        <v>488</v>
      </c>
      <c r="C83" s="205" t="s">
        <v>585</v>
      </c>
      <c r="D83" s="205" t="s">
        <v>672</v>
      </c>
      <c r="E83" s="206" t="s">
        <v>39</v>
      </c>
      <c r="F83" s="271"/>
      <c r="G83" s="141">
        <v>9</v>
      </c>
      <c r="H83" s="316"/>
      <c r="I83" s="141"/>
      <c r="J83" s="316"/>
      <c r="K83" s="178"/>
    </row>
    <row r="84" spans="1:11" s="6" customFormat="1" ht="15" customHeight="1">
      <c r="A84" s="225"/>
      <c r="B84" s="200"/>
      <c r="C84" s="200" t="s">
        <v>586</v>
      </c>
      <c r="D84" s="200" t="s">
        <v>673</v>
      </c>
      <c r="E84" s="223" t="s">
        <v>58</v>
      </c>
      <c r="F84" s="272"/>
      <c r="G84" s="172"/>
      <c r="H84" s="317"/>
      <c r="I84" s="172"/>
      <c r="J84" s="317"/>
      <c r="K84" s="173"/>
    </row>
    <row r="85" spans="1:11" s="13" customFormat="1" ht="15" customHeight="1">
      <c r="A85" s="207"/>
      <c r="B85" s="200"/>
      <c r="C85" s="200" t="s">
        <v>587</v>
      </c>
      <c r="D85" s="200" t="s">
        <v>588</v>
      </c>
      <c r="E85" s="223" t="s">
        <v>42</v>
      </c>
      <c r="F85" s="256"/>
      <c r="G85" s="153">
        <v>9</v>
      </c>
      <c r="H85" s="308"/>
      <c r="I85" s="153"/>
      <c r="J85" s="308"/>
      <c r="K85" s="171"/>
    </row>
    <row r="86" spans="1:11" s="13" customFormat="1" ht="15" customHeight="1" thickBot="1">
      <c r="A86" s="198"/>
      <c r="B86" s="134"/>
      <c r="C86" s="134" t="s">
        <v>589</v>
      </c>
      <c r="D86" s="134" t="s">
        <v>674</v>
      </c>
      <c r="E86" s="214" t="s">
        <v>39</v>
      </c>
      <c r="F86" s="246">
        <v>8</v>
      </c>
      <c r="G86" s="139"/>
      <c r="H86" s="278">
        <v>1</v>
      </c>
      <c r="I86" s="139"/>
      <c r="J86" s="278"/>
      <c r="K86" s="144">
        <v>4.5</v>
      </c>
    </row>
    <row r="87" spans="1:11" s="13" customFormat="1" ht="15" customHeight="1" thickBot="1">
      <c r="A87" s="198">
        <f>A83+1</f>
        <v>49</v>
      </c>
      <c r="B87" s="134" t="s">
        <v>409</v>
      </c>
      <c r="C87" s="134" t="s">
        <v>410</v>
      </c>
      <c r="D87" s="134" t="s">
        <v>647</v>
      </c>
      <c r="E87" s="138" t="s">
        <v>58</v>
      </c>
      <c r="F87" s="273">
        <v>3</v>
      </c>
      <c r="G87" s="179" t="s">
        <v>667</v>
      </c>
      <c r="H87" s="318"/>
      <c r="I87" s="179"/>
      <c r="J87" s="318"/>
      <c r="K87" s="180"/>
    </row>
    <row r="88" spans="1:11" s="13" customFormat="1" ht="15" customHeight="1" thickBot="1">
      <c r="A88" s="209">
        <v>50</v>
      </c>
      <c r="B88" s="210" t="s">
        <v>462</v>
      </c>
      <c r="C88" s="210" t="s">
        <v>465</v>
      </c>
      <c r="D88" s="210" t="s">
        <v>646</v>
      </c>
      <c r="E88" s="212" t="s">
        <v>58</v>
      </c>
      <c r="F88" s="251">
        <v>1</v>
      </c>
      <c r="G88" s="151">
        <v>9</v>
      </c>
      <c r="H88" s="283"/>
      <c r="I88" s="151"/>
      <c r="J88" s="283"/>
      <c r="K88" s="152">
        <v>4.5</v>
      </c>
    </row>
    <row r="89" spans="1:11" s="13" customFormat="1" ht="15" customHeight="1">
      <c r="A89" s="204">
        <f>A88+1</f>
        <v>51</v>
      </c>
      <c r="B89" s="205" t="s">
        <v>488</v>
      </c>
      <c r="C89" s="205" t="s">
        <v>590</v>
      </c>
      <c r="D89" s="205" t="s">
        <v>643</v>
      </c>
      <c r="E89" s="206" t="s">
        <v>247</v>
      </c>
      <c r="F89" s="257">
        <v>1</v>
      </c>
      <c r="G89" s="145"/>
      <c r="H89" s="298"/>
      <c r="I89" s="145"/>
      <c r="J89" s="298"/>
      <c r="K89" s="146"/>
    </row>
    <row r="90" spans="1:11" s="13" customFormat="1" ht="15" customHeight="1">
      <c r="A90" s="207"/>
      <c r="B90" s="200"/>
      <c r="C90" s="200" t="s">
        <v>591</v>
      </c>
      <c r="D90" s="181" t="s">
        <v>641</v>
      </c>
      <c r="E90" s="201" t="s">
        <v>247</v>
      </c>
      <c r="F90" s="254">
        <v>1</v>
      </c>
      <c r="G90" s="153" t="s">
        <v>667</v>
      </c>
      <c r="H90" s="306"/>
      <c r="I90" s="153"/>
      <c r="J90" s="306"/>
      <c r="K90" s="171"/>
    </row>
    <row r="91" spans="1:11" s="13" customFormat="1" ht="15" customHeight="1" thickBot="1">
      <c r="A91" s="198"/>
      <c r="B91" s="134"/>
      <c r="C91" s="134" t="s">
        <v>692</v>
      </c>
      <c r="D91" s="203" t="s">
        <v>642</v>
      </c>
      <c r="E91" s="138" t="s">
        <v>247</v>
      </c>
      <c r="F91" s="258"/>
      <c r="G91" s="139">
        <v>9</v>
      </c>
      <c r="H91" s="299"/>
      <c r="I91" s="139"/>
      <c r="J91" s="299"/>
      <c r="K91" s="144"/>
    </row>
    <row r="92" spans="1:11" s="13" customFormat="1" ht="15" customHeight="1">
      <c r="A92" s="207">
        <f>A89+1</f>
        <v>52</v>
      </c>
      <c r="B92" s="200" t="s">
        <v>488</v>
      </c>
      <c r="C92" s="200" t="s">
        <v>593</v>
      </c>
      <c r="D92" s="181" t="s">
        <v>615</v>
      </c>
      <c r="E92" s="201" t="s">
        <v>67</v>
      </c>
      <c r="F92" s="245">
        <v>2</v>
      </c>
      <c r="G92" s="142"/>
      <c r="H92" s="277"/>
      <c r="I92" s="142"/>
      <c r="J92" s="277"/>
      <c r="K92" s="143"/>
    </row>
    <row r="93" spans="1:11" s="13" customFormat="1" ht="15" customHeight="1" thickBot="1">
      <c r="A93" s="207"/>
      <c r="B93" s="200"/>
      <c r="C93" s="200" t="s">
        <v>592</v>
      </c>
      <c r="D93" s="181" t="s">
        <v>509</v>
      </c>
      <c r="E93" s="201" t="s">
        <v>67</v>
      </c>
      <c r="F93" s="249"/>
      <c r="G93" s="147"/>
      <c r="H93" s="281"/>
      <c r="I93" s="147"/>
      <c r="J93" s="281"/>
      <c r="K93" s="148"/>
    </row>
    <row r="94" spans="1:11" s="6" customFormat="1" ht="15" customHeight="1">
      <c r="A94" s="204">
        <f>A92+1</f>
        <v>53</v>
      </c>
      <c r="B94" s="205" t="s">
        <v>488</v>
      </c>
      <c r="C94" s="205" t="s">
        <v>594</v>
      </c>
      <c r="D94" s="208" t="s">
        <v>519</v>
      </c>
      <c r="E94" s="206" t="s">
        <v>295</v>
      </c>
      <c r="F94" s="247">
        <v>2</v>
      </c>
      <c r="G94" s="141"/>
      <c r="H94" s="316"/>
      <c r="I94" s="141"/>
      <c r="J94" s="316"/>
      <c r="K94" s="178"/>
    </row>
    <row r="95" spans="1:11" s="13" customFormat="1" ht="15" customHeight="1">
      <c r="A95" s="207"/>
      <c r="B95" s="200"/>
      <c r="C95" s="200" t="s">
        <v>595</v>
      </c>
      <c r="D95" s="200" t="s">
        <v>676</v>
      </c>
      <c r="E95" s="201" t="s">
        <v>295</v>
      </c>
      <c r="F95" s="266">
        <v>1</v>
      </c>
      <c r="G95" s="153"/>
      <c r="H95" s="308"/>
      <c r="I95" s="153"/>
      <c r="J95" s="308"/>
      <c r="K95" s="171"/>
    </row>
    <row r="96" spans="1:11" s="13" customFormat="1" ht="15" customHeight="1" thickBot="1">
      <c r="A96" s="207"/>
      <c r="B96" s="200"/>
      <c r="C96" s="200" t="s">
        <v>596</v>
      </c>
      <c r="D96" s="200" t="s">
        <v>675</v>
      </c>
      <c r="E96" s="201" t="s">
        <v>295</v>
      </c>
      <c r="F96" s="274"/>
      <c r="G96" s="147">
        <v>9</v>
      </c>
      <c r="H96" s="319"/>
      <c r="I96" s="147"/>
      <c r="J96" s="319"/>
      <c r="K96" s="148"/>
    </row>
    <row r="97" spans="1:11" s="13" customFormat="1" ht="15" customHeight="1" thickBot="1">
      <c r="A97" s="209">
        <f>A94+1</f>
        <v>54</v>
      </c>
      <c r="B97" s="210" t="s">
        <v>658</v>
      </c>
      <c r="C97" s="210" t="s">
        <v>435</v>
      </c>
      <c r="D97" s="210" t="s">
        <v>662</v>
      </c>
      <c r="E97" s="212" t="s">
        <v>499</v>
      </c>
      <c r="F97" s="251"/>
      <c r="G97" s="151">
        <v>9</v>
      </c>
      <c r="H97" s="283"/>
      <c r="I97" s="151">
        <v>9</v>
      </c>
      <c r="J97" s="283"/>
      <c r="K97" s="152"/>
    </row>
    <row r="98" spans="1:11" s="13" customFormat="1" ht="15" customHeight="1" thickBot="1">
      <c r="A98" s="209">
        <f>A97+1</f>
        <v>55</v>
      </c>
      <c r="B98" s="210" t="s">
        <v>509</v>
      </c>
      <c r="C98" s="210" t="s">
        <v>470</v>
      </c>
      <c r="D98" s="210" t="s">
        <v>659</v>
      </c>
      <c r="E98" s="212" t="s">
        <v>499</v>
      </c>
      <c r="F98" s="251"/>
      <c r="G98" s="151"/>
      <c r="H98" s="283"/>
      <c r="I98" s="151"/>
      <c r="J98" s="283"/>
      <c r="K98" s="152">
        <v>9</v>
      </c>
    </row>
    <row r="99" spans="1:11" s="13" customFormat="1" ht="15" customHeight="1" thickBot="1">
      <c r="A99" s="135">
        <f>A98+1</f>
        <v>56</v>
      </c>
      <c r="B99" s="200" t="s">
        <v>503</v>
      </c>
      <c r="C99" s="200" t="s">
        <v>481</v>
      </c>
      <c r="D99" s="181" t="s">
        <v>661</v>
      </c>
      <c r="E99" s="201" t="s">
        <v>499</v>
      </c>
      <c r="F99" s="265">
        <v>4</v>
      </c>
      <c r="G99" s="161">
        <v>9</v>
      </c>
      <c r="H99" s="305"/>
      <c r="I99" s="161"/>
      <c r="J99" s="305">
        <v>1</v>
      </c>
      <c r="K99" s="162"/>
    </row>
    <row r="100" spans="1:11" s="6" customFormat="1" ht="15" customHeight="1" thickBot="1">
      <c r="A100" s="209">
        <f>A99+1</f>
        <v>57</v>
      </c>
      <c r="B100" s="210" t="s">
        <v>640</v>
      </c>
      <c r="C100" s="210" t="s">
        <v>433</v>
      </c>
      <c r="D100" s="211" t="s">
        <v>660</v>
      </c>
      <c r="E100" s="212" t="s">
        <v>300</v>
      </c>
      <c r="F100" s="275">
        <v>6</v>
      </c>
      <c r="G100" s="184">
        <v>9</v>
      </c>
      <c r="H100" s="320"/>
      <c r="I100" s="184"/>
      <c r="J100" s="320">
        <v>2</v>
      </c>
      <c r="K100" s="187"/>
    </row>
    <row r="101" spans="1:11" s="14" customFormat="1" ht="13.5" customHeight="1">
      <c r="A101" s="226"/>
      <c r="B101" s="227"/>
      <c r="C101" s="227"/>
      <c r="D101" s="227"/>
      <c r="E101" s="239"/>
      <c r="F101" s="276">
        <f aca="true" t="shared" si="0" ref="F101:K101">SUM(F3:F100)</f>
        <v>138</v>
      </c>
      <c r="G101" s="185">
        <f t="shared" si="0"/>
        <v>265.5</v>
      </c>
      <c r="H101" s="321">
        <f t="shared" si="0"/>
        <v>8</v>
      </c>
      <c r="I101" s="186">
        <f t="shared" si="0"/>
        <v>18</v>
      </c>
      <c r="J101" s="323">
        <f t="shared" si="0"/>
        <v>14</v>
      </c>
      <c r="K101" s="191">
        <f t="shared" si="0"/>
        <v>40.5</v>
      </c>
    </row>
    <row r="102" spans="5:11" ht="13.5" thickBot="1">
      <c r="E102" s="240"/>
      <c r="G102" s="243">
        <f>G101/18</f>
        <v>14.75</v>
      </c>
      <c r="H102" s="188"/>
      <c r="I102" s="137">
        <f>I101/18</f>
        <v>1</v>
      </c>
      <c r="J102" s="188"/>
      <c r="K102" s="242">
        <f>K101/18</f>
        <v>2.25</v>
      </c>
    </row>
    <row r="103" spans="5:11" ht="18" customHeight="1" thickBot="1">
      <c r="E103" s="240"/>
      <c r="F103" s="370">
        <f>SUM(F101,G102,)</f>
        <v>152.75</v>
      </c>
      <c r="G103" s="371"/>
      <c r="H103" s="372">
        <f>SUM(H101,I102,)</f>
        <v>9</v>
      </c>
      <c r="I103" s="373"/>
      <c r="J103" s="372">
        <f>SUM(J101,K102,)</f>
        <v>16.25</v>
      </c>
      <c r="K103" s="374"/>
    </row>
    <row r="104" spans="1:11" s="27" customFormat="1" ht="21" customHeight="1" thickBot="1" thickTop="1">
      <c r="A104" s="228"/>
      <c r="B104" s="229"/>
      <c r="C104" s="229"/>
      <c r="D104" s="229"/>
      <c r="E104" s="241"/>
      <c r="F104" s="364">
        <f>SUM(F101,H101,J101,G102,I102,K102)</f>
        <v>178</v>
      </c>
      <c r="G104" s="365"/>
      <c r="H104" s="365"/>
      <c r="I104" s="365"/>
      <c r="J104" s="365"/>
      <c r="K104" s="366"/>
    </row>
    <row r="105" ht="13.5" thickTop="1"/>
    <row r="107" ht="13.5" thickBot="1"/>
    <row r="108" spans="1:5" ht="12.75">
      <c r="A108" s="230">
        <f>A107+1</f>
        <v>1</v>
      </c>
      <c r="B108" s="231" t="s">
        <v>418</v>
      </c>
      <c r="C108" s="231" t="s">
        <v>419</v>
      </c>
      <c r="D108" s="231" t="s">
        <v>420</v>
      </c>
      <c r="E108" s="232" t="s">
        <v>123</v>
      </c>
    </row>
    <row r="109" spans="1:5" ht="13.5" thickBot="1">
      <c r="A109" s="233"/>
      <c r="B109" s="234"/>
      <c r="C109" s="234" t="s">
        <v>525</v>
      </c>
      <c r="D109" s="234" t="s">
        <v>526</v>
      </c>
      <c r="E109" s="235" t="s">
        <v>527</v>
      </c>
    </row>
    <row r="110" spans="1:5" ht="13.5" thickBot="1">
      <c r="A110" s="236">
        <v>2</v>
      </c>
      <c r="B110" s="237" t="s">
        <v>418</v>
      </c>
      <c r="C110" s="237" t="s">
        <v>429</v>
      </c>
      <c r="D110" s="237" t="s">
        <v>430</v>
      </c>
      <c r="E110" s="238" t="s">
        <v>18</v>
      </c>
    </row>
    <row r="111" spans="1:5" ht="13.5" thickBot="1">
      <c r="A111" s="236">
        <v>3</v>
      </c>
      <c r="B111" s="237" t="s">
        <v>418</v>
      </c>
      <c r="C111" s="237" t="s">
        <v>423</v>
      </c>
      <c r="D111" s="237" t="s">
        <v>424</v>
      </c>
      <c r="E111" s="238" t="s">
        <v>58</v>
      </c>
    </row>
    <row r="112" spans="1:5" ht="13.5" thickBot="1">
      <c r="A112" s="324">
        <f>A111+1</f>
        <v>4</v>
      </c>
      <c r="B112" s="237" t="s">
        <v>483</v>
      </c>
      <c r="C112" s="237" t="s">
        <v>562</v>
      </c>
      <c r="D112" s="237" t="s">
        <v>485</v>
      </c>
      <c r="E112" s="244" t="s">
        <v>18</v>
      </c>
    </row>
  </sheetData>
  <sheetProtection/>
  <mergeCells count="5">
    <mergeCell ref="F104:K104"/>
    <mergeCell ref="A1:K1"/>
    <mergeCell ref="F103:G103"/>
    <mergeCell ref="H103:I103"/>
    <mergeCell ref="J103:K103"/>
  </mergeCells>
  <printOptions gridLines="1"/>
  <pageMargins left="0.6299212598425197" right="0.629921259842519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&amp;LAD01&amp;CSOSTEGNO A.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Angela</cp:lastModifiedBy>
  <cp:lastPrinted>2013-08-12T05:58:43Z</cp:lastPrinted>
  <dcterms:created xsi:type="dcterms:W3CDTF">2012-07-11T10:51:44Z</dcterms:created>
  <dcterms:modified xsi:type="dcterms:W3CDTF">2013-08-12T11:33:47Z</dcterms:modified>
  <cp:category/>
  <cp:version/>
  <cp:contentType/>
  <cp:contentStatus/>
</cp:coreProperties>
</file>