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ruto" sheetId="1" r:id="rId4"/>
    <sheet name="lavorato" sheetId="2" r:id="rId5"/>
    <sheet name="Foglio3" sheetId="3" r:id="rId6"/>
  </sheets>
</workbook>
</file>

<file path=xl/sharedStrings.xml><?xml version="1.0" encoding="utf-8"?>
<sst xmlns="http://schemas.openxmlformats.org/spreadsheetml/2006/main" uniqueCount="35">
  <si>
    <t>scuola primaria</t>
  </si>
  <si>
    <t>scuola secondaria 1°</t>
  </si>
  <si>
    <t>scuola secondaria 2°</t>
  </si>
  <si>
    <t>iniziale</t>
  </si>
  <si>
    <t>15 anni</t>
  </si>
  <si>
    <t>massimo</t>
  </si>
  <si>
    <t>Austria</t>
  </si>
  <si>
    <t>Rep. Ceca</t>
  </si>
  <si>
    <t>Danimarca</t>
  </si>
  <si>
    <t>Estonia</t>
  </si>
  <si>
    <t xml:space="preserve">m </t>
  </si>
  <si>
    <t>m</t>
  </si>
  <si>
    <t>Finlandia</t>
  </si>
  <si>
    <t>Francia</t>
  </si>
  <si>
    <t>Germania</t>
  </si>
  <si>
    <t>Grecia</t>
  </si>
  <si>
    <t>Ungheria</t>
  </si>
  <si>
    <t>Irlanda</t>
  </si>
  <si>
    <t>Italia</t>
  </si>
  <si>
    <t>Lettonia</t>
  </si>
  <si>
    <t>Lussemnburgo</t>
  </si>
  <si>
    <t>Olanda</t>
  </si>
  <si>
    <t>Polonia</t>
  </si>
  <si>
    <t>Portogallo</t>
  </si>
  <si>
    <t>Slovacchia</t>
  </si>
  <si>
    <t>Slovenia</t>
  </si>
  <si>
    <t>Spagna</t>
  </si>
  <si>
    <t>Svezia</t>
  </si>
  <si>
    <t>media UE/OCSE</t>
  </si>
  <si>
    <t>Brut</t>
  </si>
  <si/>
  <si>
    <t xml:space="preserve">Stipendi tabellari docenti (iniziale, a 15 anni e a fine carriera) </t>
  </si>
  <si>
    <t>(convertiti in Euro dall'originale in $ USA rapportati alla Parità di Potere d'Acquisto)</t>
  </si>
  <si>
    <t>Lussemburgo</t>
  </si>
  <si>
    <t>(elaborazione UIL Scuola su dati OCSE: Regards sur l'éducation 2017)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</si>
</sst>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1"/>
      <color indexed="8"/>
      <name val="Calibri"/>
    </font>
    <font>
      <sz val="11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  <font>
      <b val="1"/>
      <sz val="10"/>
      <color indexed="8"/>
      <name val="Calibri"/>
    </font>
    <font>
      <b val="1"/>
      <sz val="11"/>
      <color indexed="19"/>
      <name val="Calibri"/>
    </font>
    <font>
      <b val="1"/>
      <sz val="14"/>
      <color indexed="8"/>
      <name val="Calibri"/>
    </font>
    <font>
      <b val="1"/>
      <sz val="11"/>
      <color indexed="16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4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horizontal="center" vertical="bottom"/>
    </xf>
    <xf numFmtId="0" fontId="3" fillId="2" borderId="5" applyNumberFormat="1" applyFont="1" applyFill="1" applyBorder="1" applyAlignment="1" applyProtection="0">
      <alignment horizontal="center" vertical="bottom"/>
    </xf>
    <xf numFmtId="0" fontId="3" fillId="2" borderId="6" applyNumberFormat="1" applyFont="1" applyFill="1" applyBorder="1" applyAlignment="1" applyProtection="0">
      <alignment horizontal="center" vertical="bottom"/>
    </xf>
    <xf numFmtId="49" fontId="3" fillId="2" borderId="7" applyNumberFormat="1" applyFont="1" applyFill="1" applyBorder="1" applyAlignment="1" applyProtection="0">
      <alignment horizontal="center" vertical="bottom"/>
    </xf>
    <xf numFmtId="0" fontId="3" fillId="2" borderId="8" applyNumberFormat="1" applyFont="1" applyFill="1" applyBorder="1" applyAlignment="1" applyProtection="0">
      <alignment horizontal="center" vertical="bottom"/>
    </xf>
    <xf numFmtId="0" fontId="3" fillId="2" borderId="9" applyNumberFormat="1" applyFont="1" applyFill="1" applyBorder="1" applyAlignment="1" applyProtection="0">
      <alignment horizontal="center" vertical="bottom"/>
    </xf>
    <xf numFmtId="49" fontId="3" fillId="2" borderId="10" applyNumberFormat="1" applyFont="1" applyFill="1" applyBorder="1" applyAlignment="1" applyProtection="0">
      <alignment horizontal="center"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3" fillId="2" borderId="3" applyNumberFormat="1" applyFont="1" applyFill="1" applyBorder="1" applyAlignment="1" applyProtection="0">
      <alignment horizontal="center" vertical="bottom"/>
    </xf>
    <xf numFmtId="49" fontId="3" fillId="2" borderId="5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horizontal="center" vertical="bottom"/>
    </xf>
    <xf numFmtId="0" fontId="3" fillId="2" borderId="3" applyNumberFormat="1" applyFont="1" applyFill="1" applyBorder="1" applyAlignment="1" applyProtection="0">
      <alignment horizontal="center" vertical="bottom"/>
    </xf>
    <xf numFmtId="49" fontId="3" fillId="2" borderId="3" applyNumberFormat="1" applyFont="1" applyFill="1" applyBorder="1" applyAlignment="1" applyProtection="0">
      <alignment vertical="bottom"/>
    </xf>
    <xf numFmtId="3" fontId="0" fillId="2" borderId="10" applyNumberFormat="1" applyFont="1" applyFill="1" applyBorder="1" applyAlignment="1" applyProtection="0">
      <alignment vertical="bottom"/>
    </xf>
    <xf numFmtId="3" fontId="0" fillId="2" borderId="1" applyNumberFormat="1" applyFont="1" applyFill="1" applyBorder="1" applyAlignment="1" applyProtection="0">
      <alignment vertical="bottom"/>
    </xf>
    <xf numFmtId="3" fontId="0" fillId="2" borderId="3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bottom"/>
    </xf>
    <xf numFmtId="49" fontId="0" fillId="2" borderId="3" applyNumberFormat="1" applyFont="1" applyFill="1" applyBorder="1" applyAlignment="1" applyProtection="0">
      <alignment horizontal="center" vertical="bottom"/>
    </xf>
    <xf numFmtId="49" fontId="3" fillId="2" borderId="11" applyNumberFormat="1" applyFont="1" applyFill="1" applyBorder="1" applyAlignment="1" applyProtection="0">
      <alignment vertical="bottom"/>
    </xf>
    <xf numFmtId="3" fontId="0" fillId="2" borderId="12" applyNumberFormat="1" applyFont="1" applyFill="1" applyBorder="1" applyAlignment="1" applyProtection="0">
      <alignment vertical="bottom"/>
    </xf>
    <xf numFmtId="3" fontId="0" fillId="2" borderId="13" applyNumberFormat="1" applyFont="1" applyFill="1" applyBorder="1" applyAlignment="1" applyProtection="0">
      <alignment vertical="bottom"/>
    </xf>
    <xf numFmtId="3" fontId="0" fillId="2" borderId="11" applyNumberFormat="1" applyFont="1" applyFill="1" applyBorder="1" applyAlignment="1" applyProtection="0">
      <alignment vertical="bottom"/>
    </xf>
    <xf numFmtId="49" fontId="3" fillId="3" borderId="14" applyNumberFormat="1" applyFont="1" applyFill="1" applyBorder="1" applyAlignment="1" applyProtection="0">
      <alignment vertical="bottom"/>
    </xf>
    <xf numFmtId="3" fontId="0" fillId="3" borderId="15" applyNumberFormat="1" applyFont="1" applyFill="1" applyBorder="1" applyAlignment="1" applyProtection="0">
      <alignment vertical="bottom"/>
    </xf>
    <xf numFmtId="3" fontId="0" fillId="3" borderId="16" applyNumberFormat="1" applyFont="1" applyFill="1" applyBorder="1" applyAlignment="1" applyProtection="0">
      <alignment vertical="bottom"/>
    </xf>
    <xf numFmtId="3" fontId="0" fillId="3" borderId="17" applyNumberFormat="1" applyFont="1" applyFill="1" applyBorder="1" applyAlignment="1" applyProtection="0">
      <alignment vertical="bottom"/>
    </xf>
    <xf numFmtId="3" fontId="0" fillId="2" borderId="18" applyNumberFormat="1" applyFont="1" applyFill="1" applyBorder="1" applyAlignment="1" applyProtection="0">
      <alignment vertical="bottom"/>
    </xf>
    <xf numFmtId="3" fontId="0" fillId="2" borderId="19" applyNumberFormat="1" applyFont="1" applyFill="1" applyBorder="1" applyAlignment="1" applyProtection="0">
      <alignment vertical="bottom"/>
    </xf>
    <xf numFmtId="49" fontId="3" fillId="2" borderId="20" applyNumberFormat="1" applyFont="1" applyFill="1" applyBorder="1" applyAlignment="1" applyProtection="0">
      <alignment vertical="bottom"/>
    </xf>
    <xf numFmtId="3" fontId="0" fillId="2" borderId="21" applyNumberFormat="1" applyFont="1" applyFill="1" applyBorder="1" applyAlignment="1" applyProtection="0">
      <alignment vertical="bottom"/>
    </xf>
    <xf numFmtId="3" fontId="0" fillId="2" borderId="22" applyNumberFormat="1" applyFont="1" applyFill="1" applyBorder="1" applyAlignment="1" applyProtection="0">
      <alignment vertical="bottom"/>
    </xf>
    <xf numFmtId="49" fontId="0" fillId="2" borderId="20" applyNumberFormat="1" applyFont="1" applyFill="1" applyBorder="1" applyAlignment="1" applyProtection="0">
      <alignment horizontal="center" vertical="bottom"/>
    </xf>
    <xf numFmtId="49" fontId="0" fillId="2" borderId="22" applyNumberFormat="1" applyFont="1" applyFill="1" applyBorder="1" applyAlignment="1" applyProtection="0">
      <alignment horizontal="center" vertical="bottom"/>
    </xf>
    <xf numFmtId="3" fontId="3" fillId="2" borderId="23" applyNumberFormat="1" applyFont="1" applyFill="1" applyBorder="1" applyAlignment="1" applyProtection="0">
      <alignment vertical="bottom"/>
    </xf>
    <xf numFmtId="3" fontId="3" fillId="2" borderId="2" applyNumberFormat="1" applyFont="1" applyFill="1" applyBorder="1" applyAlignment="1" applyProtection="0">
      <alignment vertical="bottom"/>
    </xf>
    <xf numFmtId="3" fontId="3" fillId="2" borderId="24" applyNumberFormat="1" applyFont="1" applyFill="1" applyBorder="1" applyAlignment="1" applyProtection="0">
      <alignment vertical="bottom"/>
    </xf>
    <xf numFmtId="3" fontId="0" fillId="2" borderId="2" applyNumberFormat="1" applyFont="1" applyFill="1" applyBorder="1" applyAlignment="1" applyProtection="0">
      <alignment vertical="bottom"/>
    </xf>
    <xf numFmtId="3" fontId="0" fillId="2" borderId="2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0" fillId="2" borderId="25" applyNumberFormat="1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3" fillId="2" borderId="6" applyNumberFormat="1" applyFont="1" applyFill="1" applyBorder="1" applyAlignment="1" applyProtection="0">
      <alignment horizontal="center" vertical="bottom"/>
    </xf>
    <xf numFmtId="49" fontId="3" fillId="4" borderId="14" applyNumberFormat="1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vertical="bottom"/>
    </xf>
    <xf numFmtId="3" fontId="0" fillId="2" borderId="20" applyNumberFormat="1" applyFont="1" applyFill="1" applyBorder="1" applyAlignment="1" applyProtection="0">
      <alignment vertical="bottom"/>
    </xf>
    <xf numFmtId="3" fontId="0" fillId="2" borderId="1" applyNumberFormat="1" applyFont="1" applyFill="1" applyBorder="1" applyAlignment="1" applyProtection="0">
      <alignment horizontal="center" vertical="bottom"/>
    </xf>
    <xf numFmtId="3" fontId="0" fillId="2" borderId="3" applyNumberFormat="1" applyFont="1" applyFill="1" applyBorder="1" applyAlignment="1" applyProtection="0">
      <alignment horizontal="center" vertical="bottom"/>
    </xf>
    <xf numFmtId="3" fontId="3" fillId="2" borderId="10" applyNumberFormat="1" applyFont="1" applyFill="1" applyBorder="1" applyAlignment="1" applyProtection="0">
      <alignment vertical="bottom"/>
    </xf>
    <xf numFmtId="3" fontId="3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0" fontId="0" borderId="28" applyNumberFormat="0" applyFont="1" applyFill="0" applyBorder="1" applyAlignment="1" applyProtection="0">
      <alignment vertical="bottom"/>
    </xf>
    <xf numFmtId="49" fontId="6" fillId="2" borderId="29" applyNumberFormat="1" applyFont="1" applyFill="1" applyBorder="1" applyAlignment="1" applyProtection="0">
      <alignment horizontal="center" vertical="bottom"/>
    </xf>
    <xf numFmtId="0" fontId="6" fillId="2" borderId="16" applyNumberFormat="1" applyFont="1" applyFill="1" applyBorder="1" applyAlignment="1" applyProtection="0">
      <alignment horizontal="center" vertical="bottom"/>
    </xf>
    <xf numFmtId="0" fontId="6" fillId="2" borderId="30" applyNumberFormat="1" applyFont="1" applyFill="1" applyBorder="1" applyAlignment="1" applyProtection="0">
      <alignment horizontal="center" vertical="bottom"/>
    </xf>
    <xf numFmtId="49" fontId="3" fillId="2" borderId="29" applyNumberFormat="1" applyFont="1" applyFill="1" applyBorder="1" applyAlignment="1" applyProtection="0">
      <alignment horizontal="center" vertical="bottom"/>
    </xf>
    <xf numFmtId="0" fontId="3" fillId="2" borderId="16" applyNumberFormat="1" applyFont="1" applyFill="1" applyBorder="1" applyAlignment="1" applyProtection="0">
      <alignment horizontal="center" vertical="bottom"/>
    </xf>
    <xf numFmtId="0" fontId="3" fillId="2" borderId="30" applyNumberFormat="1" applyFont="1" applyFill="1" applyBorder="1" applyAlignment="1" applyProtection="0">
      <alignment horizontal="center" vertical="bottom"/>
    </xf>
    <xf numFmtId="0" fontId="0" fillId="2" borderId="31" applyNumberFormat="0" applyFont="1" applyFill="1" applyBorder="1" applyAlignment="1" applyProtection="0">
      <alignment vertical="bottom"/>
    </xf>
    <xf numFmtId="0" fontId="0" borderId="32" applyNumberFormat="0" applyFont="1" applyFill="0" applyBorder="1" applyAlignment="1" applyProtection="0">
      <alignment vertical="bottom"/>
    </xf>
    <xf numFmtId="0" fontId="0" borderId="33" applyNumberFormat="0" applyFont="1" applyFill="0" applyBorder="1" applyAlignment="1" applyProtection="0">
      <alignment vertical="bottom"/>
    </xf>
    <xf numFmtId="0" fontId="0" fillId="2" borderId="25" applyNumberFormat="1" applyFont="1" applyFill="1" applyBorder="1" applyAlignment="1" applyProtection="0">
      <alignment vertical="bottom"/>
    </xf>
    <xf numFmtId="49" fontId="3" fillId="2" borderId="34" applyNumberFormat="1" applyFont="1" applyFill="1" applyBorder="1" applyAlignment="1" applyProtection="0">
      <alignment horizontal="center" vertical="bottom"/>
    </xf>
    <xf numFmtId="0" fontId="3" fillId="2" borderId="35" applyNumberFormat="1" applyFont="1" applyFill="1" applyBorder="1" applyAlignment="1" applyProtection="0">
      <alignment horizontal="center" vertical="bottom"/>
    </xf>
    <xf numFmtId="0" fontId="3" fillId="2" borderId="36" applyNumberFormat="1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vertical="bottom"/>
    </xf>
    <xf numFmtId="49" fontId="3" fillId="2" borderId="35" applyNumberFormat="1" applyFont="1" applyFill="1" applyBorder="1" applyAlignment="1" applyProtection="0">
      <alignment horizontal="center" vertical="bottom"/>
    </xf>
    <xf numFmtId="49" fontId="3" fillId="2" borderId="36" applyNumberFormat="1" applyFont="1" applyFill="1" applyBorder="1" applyAlignment="1" applyProtection="0">
      <alignment horizontal="center" vertical="bottom"/>
    </xf>
    <xf numFmtId="3" fontId="0" fillId="2" borderId="38" applyNumberFormat="1" applyFont="1" applyFill="1" applyBorder="1" applyAlignment="1" applyProtection="0">
      <alignment vertical="bottom"/>
    </xf>
    <xf numFmtId="3" fontId="0" fillId="2" borderId="39" applyNumberFormat="1" applyFont="1" applyFill="1" applyBorder="1" applyAlignment="1" applyProtection="0">
      <alignment vertical="bottom"/>
    </xf>
    <xf numFmtId="3" fontId="0" fillId="2" borderId="40" applyNumberFormat="1" applyFont="1" applyFill="1" applyBorder="1" applyAlignment="1" applyProtection="0">
      <alignment vertical="bottom"/>
    </xf>
    <xf numFmtId="3" fontId="0" fillId="2" borderId="15" applyNumberFormat="1" applyFont="1" applyFill="1" applyBorder="1" applyAlignment="1" applyProtection="0">
      <alignment vertical="bottom"/>
    </xf>
    <xf numFmtId="3" fontId="0" fillId="2" borderId="16" applyNumberFormat="1" applyFont="1" applyFill="1" applyBorder="1" applyAlignment="1" applyProtection="0">
      <alignment vertical="bottom"/>
    </xf>
    <xf numFmtId="3" fontId="0" fillId="2" borderId="17" applyNumberFormat="1" applyFont="1" applyFill="1" applyBorder="1" applyAlignment="1" applyProtection="0">
      <alignment vertical="bottom"/>
    </xf>
    <xf numFmtId="3" fontId="0" fillId="2" borderId="16" applyNumberFormat="1" applyFont="1" applyFill="1" applyBorder="1" applyAlignment="1" applyProtection="0">
      <alignment horizontal="center" vertical="bottom"/>
    </xf>
    <xf numFmtId="3" fontId="0" fillId="2" borderId="17" applyNumberFormat="1" applyFont="1" applyFill="1" applyBorder="1" applyAlignment="1" applyProtection="0">
      <alignment horizontal="center" vertical="bottom"/>
    </xf>
    <xf numFmtId="3" fontId="3" fillId="2" borderId="41" applyNumberFormat="1" applyFont="1" applyFill="1" applyBorder="1" applyAlignment="1" applyProtection="0">
      <alignment vertical="bottom"/>
    </xf>
    <xf numFmtId="3" fontId="3" fillId="2" borderId="32" applyNumberFormat="1" applyFont="1" applyFill="1" applyBorder="1" applyAlignment="1" applyProtection="0">
      <alignment vertical="bottom"/>
    </xf>
    <xf numFmtId="3" fontId="3" fillId="2" borderId="42" applyNumberFormat="1" applyFont="1" applyFill="1" applyBorder="1" applyAlignment="1" applyProtection="0">
      <alignment vertical="bottom"/>
    </xf>
    <xf numFmtId="49" fontId="7" fillId="2" borderId="29" applyNumberFormat="1" applyFont="1" applyFill="1" applyBorder="1" applyAlignment="1" applyProtection="0">
      <alignment horizontal="center" vertical="bottom"/>
    </xf>
    <xf numFmtId="0" fontId="7" fillId="2" borderId="39" applyNumberFormat="1" applyFont="1" applyFill="1" applyBorder="1" applyAlignment="1" applyProtection="0">
      <alignment horizontal="center" vertical="bottom"/>
    </xf>
    <xf numFmtId="0" fontId="7" fillId="2" borderId="43" applyNumberFormat="1" applyFont="1" applyFill="1" applyBorder="1" applyAlignment="1" applyProtection="0">
      <alignment horizontal="center" vertical="bottom"/>
    </xf>
    <xf numFmtId="0" fontId="0" fillId="2" borderId="29" applyNumberFormat="0" applyFont="1" applyFill="1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borderId="30" applyNumberFormat="0" applyFont="1" applyFill="0" applyBorder="1" applyAlignment="1" applyProtection="0">
      <alignment vertical="bottom"/>
    </xf>
    <xf numFmtId="0" fontId="0" fillId="2" borderId="44" applyNumberFormat="0" applyFont="1" applyFill="1" applyBorder="1" applyAlignment="1" applyProtection="0">
      <alignment vertical="bottom"/>
    </xf>
    <xf numFmtId="0" fontId="0" borderId="45" applyNumberFormat="0" applyFont="1" applyFill="0" applyBorder="1" applyAlignment="1" applyProtection="0">
      <alignment vertical="bottom"/>
    </xf>
    <xf numFmtId="0" fontId="0" borderId="46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cf305"/>
      <rgbColor rgb="ffccffff"/>
      <rgbColor rgb="ff808080"/>
      <rgbColor rgb="ff993366"/>
      <rgbColor rgb="ff666699"/>
      <rgbColor rgb="ff0066cc"/>
      <rgbColor rgb="ff00ccff"/>
      <rgbColor rgb="ff99ccff"/>
      <rgbColor rgb="ffdd0806"/>
      <rgbColor rgb="ffff9900"/>
      <rgbColor rgb="ff3399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871719"/>
          <c:y val="0.0286482"/>
          <c:w val="0.665927"/>
          <c:h val="0.684698"/>
        </c:manualLayout>
      </c:layout>
      <c:lineChart>
        <c:grouping val="standard"/>
        <c:varyColors val="0"/>
        <c:ser>
          <c:idx val="0"/>
          <c:order val="0"/>
          <c:tx>
            <c:strRef>
              <c:f>'lavorato'!$A$8</c:f>
              <c:strCache>
                <c:ptCount val="1"/>
                <c:pt idx="0">
                  <c:v>Germania</c:v>
                </c:pt>
              </c:strCache>
            </c:strRef>
          </c:tx>
          <c:spPr>
            <a:solidFill>
              <a:srgbClr val="993366"/>
            </a:solidFill>
            <a:ln w="38100" cap="flat">
              <a:solidFill>
                <a:srgbClr val="666699"/>
              </a:solidFill>
              <a:prstDash val="solid"/>
              <a:round/>
            </a:ln>
            <a:effectLst/>
          </c:spPr>
          <c:marker>
            <c:symbol val="none"/>
            <c:size val="2"/>
            <c:spPr>
              <a:solidFill>
                <a:srgbClr val="993366"/>
              </a:solidFill>
              <a:ln w="38100" cap="flat">
                <a:solidFill>
                  <a:srgbClr val="666699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1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'lavorato'!$B$5:$J$5</c:f>
              <c:strCache>
                <c:ptCount val="9"/>
                <c:pt idx="0">
                  <c:v>scuola primaria</c:v>
                </c:pt>
                <c:pt idx="1">
                  <c:v/>
                </c:pt>
                <c:pt idx="2">
                  <c:v/>
                </c:pt>
                <c:pt idx="3">
                  <c:v>scuola secondaria 1°</c:v>
                </c:pt>
                <c:pt idx="4">
                  <c:v/>
                </c:pt>
                <c:pt idx="5">
                  <c:v/>
                </c:pt>
                <c:pt idx="6">
                  <c:v>scuola secondaria 2°</c:v>
                </c:pt>
                <c:pt idx="7">
                  <c:v/>
                </c:pt>
                <c:pt idx="8">
                  <c:v/>
                </c:pt>
              </c:strCache>
            </c:strRef>
          </c:cat>
          <c:val>
            <c:numRef>
              <c:f>'lavorato'!$B$8:$J$8</c:f>
              <c:numCache>
                <c:ptCount val="9"/>
                <c:pt idx="0">
                  <c:v>45364.071000</c:v>
                </c:pt>
                <c:pt idx="1">
                  <c:v>57036.243000</c:v>
                </c:pt>
                <c:pt idx="2">
                  <c:v>60406.245500</c:v>
                </c:pt>
                <c:pt idx="3">
                  <c:v>51016.034500</c:v>
                </c:pt>
                <c:pt idx="4">
                  <c:v>61744.013000</c:v>
                </c:pt>
                <c:pt idx="5">
                  <c:v>67258.449000</c:v>
                </c:pt>
                <c:pt idx="6">
                  <c:v>51334.431500</c:v>
                </c:pt>
                <c:pt idx="7">
                  <c:v>65495.596500</c:v>
                </c:pt>
                <c:pt idx="8">
                  <c:v>74538.238000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'lavorato'!$A$13</c:f>
              <c:strCache>
                <c:ptCount val="1"/>
                <c:pt idx="0">
                  <c:v>Spagna</c:v>
                </c:pt>
              </c:strCache>
            </c:strRef>
          </c:tx>
          <c:spPr>
            <a:solidFill>
              <a:srgbClr val="0066CC"/>
            </a:solidFill>
            <a:ln w="38100" cap="flat">
              <a:solidFill>
                <a:srgbClr val="00CCFF"/>
              </a:solidFill>
              <a:prstDash val="solid"/>
              <a:round/>
            </a:ln>
            <a:effectLst/>
          </c:spPr>
          <c:marker>
            <c:symbol val="none"/>
            <c:size val="2"/>
            <c:spPr>
              <a:solidFill>
                <a:srgbClr val="0066CC"/>
              </a:solidFill>
              <a:ln w="38100" cap="flat">
                <a:solidFill>
                  <a:srgbClr val="00CCFF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1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'lavorato'!$B$5:$J$5</c:f>
              <c:strCache>
                <c:ptCount val="9"/>
                <c:pt idx="0">
                  <c:v>scuola primaria</c:v>
                </c:pt>
                <c:pt idx="1">
                  <c:v/>
                </c:pt>
                <c:pt idx="2">
                  <c:v/>
                </c:pt>
                <c:pt idx="3">
                  <c:v>scuola secondaria 1°</c:v>
                </c:pt>
                <c:pt idx="4">
                  <c:v/>
                </c:pt>
                <c:pt idx="5">
                  <c:v/>
                </c:pt>
                <c:pt idx="6">
                  <c:v>scuola secondaria 2°</c:v>
                </c:pt>
                <c:pt idx="7">
                  <c:v/>
                </c:pt>
                <c:pt idx="8">
                  <c:v/>
                </c:pt>
              </c:strCache>
            </c:strRef>
          </c:cat>
          <c:val>
            <c:numRef>
              <c:f>'lavorato'!$B$13:$J$13</c:f>
              <c:numCache>
                <c:ptCount val="9"/>
                <c:pt idx="0">
                  <c:v>31347.101500</c:v>
                </c:pt>
                <c:pt idx="1">
                  <c:v>36180.492000</c:v>
                </c:pt>
                <c:pt idx="2">
                  <c:v>44211.340500</c:v>
                </c:pt>
                <c:pt idx="3">
                  <c:v>35008.667000</c:v>
                </c:pt>
                <c:pt idx="4">
                  <c:v>40288.056000</c:v>
                </c:pt>
                <c:pt idx="5">
                  <c:v>49312.360500</c:v>
                </c:pt>
                <c:pt idx="6">
                  <c:v>35008.667000</c:v>
                </c:pt>
                <c:pt idx="7">
                  <c:v>40288.056000</c:v>
                </c:pt>
                <c:pt idx="8">
                  <c:v>49312.360500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'lavorato'!$A$15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00CCFF"/>
            </a:solidFill>
            <a:ln w="38100" cap="flat">
              <a:solidFill>
                <a:srgbClr val="666699"/>
              </a:solidFill>
              <a:prstDash val="solid"/>
              <a:round/>
            </a:ln>
            <a:effectLst/>
          </c:spPr>
          <c:marker>
            <c:symbol val="none"/>
            <c:size val="2"/>
            <c:spPr>
              <a:solidFill>
                <a:srgbClr val="00CCFF"/>
              </a:solidFill>
              <a:ln w="38100" cap="flat">
                <a:solidFill>
                  <a:srgbClr val="666699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1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'lavorato'!$B$5:$J$5</c:f>
              <c:strCache>
                <c:ptCount val="9"/>
                <c:pt idx="0">
                  <c:v>scuola primaria</c:v>
                </c:pt>
                <c:pt idx="1">
                  <c:v/>
                </c:pt>
                <c:pt idx="2">
                  <c:v/>
                </c:pt>
                <c:pt idx="3">
                  <c:v>scuola secondaria 1°</c:v>
                </c:pt>
                <c:pt idx="4">
                  <c:v/>
                </c:pt>
                <c:pt idx="5">
                  <c:v/>
                </c:pt>
                <c:pt idx="6">
                  <c:v>scuola secondaria 2°</c:v>
                </c:pt>
                <c:pt idx="7">
                  <c:v/>
                </c:pt>
                <c:pt idx="8">
                  <c:v/>
                </c:pt>
              </c:strCache>
            </c:strRef>
          </c:cat>
          <c:val>
            <c:numRef>
              <c:f>'lavorato'!$B$15:$J$15</c:f>
              <c:numCache>
                <c:ptCount val="9"/>
                <c:pt idx="0">
                  <c:v>23775.587500</c:v>
                </c:pt>
                <c:pt idx="1">
                  <c:v>29205.738000</c:v>
                </c:pt>
                <c:pt idx="2">
                  <c:v>42779.387500</c:v>
                </c:pt>
                <c:pt idx="3">
                  <c:v>26011.034500</c:v>
                </c:pt>
                <c:pt idx="4">
                  <c:v>31371.273000</c:v>
                </c:pt>
                <c:pt idx="5">
                  <c:v>45160.697000</c:v>
                </c:pt>
                <c:pt idx="6">
                  <c:v>26254.416500</c:v>
                </c:pt>
                <c:pt idx="7">
                  <c:v>31614.655000</c:v>
                </c:pt>
                <c:pt idx="8">
                  <c:v>45428.250500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'lavorato'!$A$19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99CCFF"/>
            </a:solidFill>
            <a:ln w="38100" cap="flat">
              <a:solidFill>
                <a:srgbClr val="DD0806"/>
              </a:solidFill>
              <a:prstDash val="solid"/>
              <a:round/>
            </a:ln>
            <a:effectLst/>
          </c:spPr>
          <c:marker>
            <c:symbol val="none"/>
            <c:size val="2"/>
            <c:spPr>
              <a:solidFill>
                <a:srgbClr val="99CCFF"/>
              </a:solidFill>
              <a:ln w="38100" cap="flat">
                <a:solidFill>
                  <a:srgbClr val="DD0806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1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'lavorato'!$B$5:$J$5</c:f>
              <c:strCache>
                <c:ptCount val="9"/>
                <c:pt idx="0">
                  <c:v>scuola primaria</c:v>
                </c:pt>
                <c:pt idx="1">
                  <c:v/>
                </c:pt>
                <c:pt idx="2">
                  <c:v/>
                </c:pt>
                <c:pt idx="3">
                  <c:v>scuola secondaria 1°</c:v>
                </c:pt>
                <c:pt idx="4">
                  <c:v/>
                </c:pt>
                <c:pt idx="5">
                  <c:v/>
                </c:pt>
                <c:pt idx="6">
                  <c:v>scuola secondaria 2°</c:v>
                </c:pt>
                <c:pt idx="7">
                  <c:v/>
                </c:pt>
                <c:pt idx="8">
                  <c:v/>
                </c:pt>
              </c:strCache>
            </c:strRef>
          </c:cat>
          <c:val>
            <c:numRef>
              <c:f>'lavorato'!$B$19:$J$19</c:f>
              <c:numCache>
                <c:ptCount val="9"/>
                <c:pt idx="0">
                  <c:v>23289.657000</c:v>
                </c:pt>
                <c:pt idx="1">
                  <c:v>28200.631500</c:v>
                </c:pt>
                <c:pt idx="2">
                  <c:v>34234.345500</c:v>
                </c:pt>
                <c:pt idx="3">
                  <c:v>25106.687000</c:v>
                </c:pt>
                <c:pt idx="4">
                  <c:v>30653.629500</c:v>
                </c:pt>
                <c:pt idx="5">
                  <c:v>37596.684500</c:v>
                </c:pt>
                <c:pt idx="6">
                  <c:v>25106.687000</c:v>
                </c:pt>
                <c:pt idx="7">
                  <c:v>31512.134500</c:v>
                </c:pt>
                <c:pt idx="8">
                  <c:v>39303.692500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'lavorato'!$A$27</c:f>
              <c:strCache>
                <c:ptCount val="1"/>
                <c:pt idx="0">
                  <c:v>media UE/OCSE</c:v>
                </c:pt>
              </c:strCache>
            </c:strRef>
          </c:tx>
          <c:spPr>
            <a:solidFill>
              <a:srgbClr val="FF9900"/>
            </a:solidFill>
            <a:ln w="38100" cap="flat">
              <a:solidFill>
                <a:srgbClr val="339966"/>
              </a:solidFill>
              <a:prstDash val="solid"/>
              <a:round/>
            </a:ln>
            <a:effectLst/>
          </c:spPr>
          <c:marker>
            <c:symbol val="none"/>
            <c:size val="2"/>
            <c:spPr>
              <a:solidFill>
                <a:srgbClr val="FF9900"/>
              </a:solidFill>
              <a:ln w="38100" cap="flat">
                <a:solidFill>
                  <a:srgbClr val="339966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1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'lavorato'!$B$5:$J$5</c:f>
              <c:strCache>
                <c:ptCount val="9"/>
                <c:pt idx="0">
                  <c:v>scuola primaria</c:v>
                </c:pt>
                <c:pt idx="1">
                  <c:v/>
                </c:pt>
                <c:pt idx="2">
                  <c:v/>
                </c:pt>
                <c:pt idx="3">
                  <c:v>scuola secondaria 1°</c:v>
                </c:pt>
                <c:pt idx="4">
                  <c:v/>
                </c:pt>
                <c:pt idx="5">
                  <c:v/>
                </c:pt>
                <c:pt idx="6">
                  <c:v>scuola secondaria 2°</c:v>
                </c:pt>
                <c:pt idx="7">
                  <c:v/>
                </c:pt>
                <c:pt idx="8">
                  <c:v/>
                </c:pt>
              </c:strCache>
            </c:strRef>
          </c:cat>
          <c:val>
            <c:numRef>
              <c:f>'lavorato'!$B$27:$J$27</c:f>
              <c:numCache>
                <c:ptCount val="9"/>
                <c:pt idx="0">
                  <c:v>24843.509375</c:v>
                </c:pt>
                <c:pt idx="1">
                  <c:v>34150.000000</c:v>
                </c:pt>
                <c:pt idx="2">
                  <c:v>42100.000000</c:v>
                </c:pt>
                <c:pt idx="3">
                  <c:v>26261.751300</c:v>
                </c:pt>
                <c:pt idx="4">
                  <c:v>36025.273789</c:v>
                </c:pt>
                <c:pt idx="5">
                  <c:v>44854.524667</c:v>
                </c:pt>
                <c:pt idx="6">
                  <c:v>26542.390750</c:v>
                </c:pt>
                <c:pt idx="7">
                  <c:v>36962.434868</c:v>
                </c:pt>
                <c:pt idx="8">
                  <c:v>46301.480667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08080"/>
            </a:solidFill>
            <a:prstDash val="solid"/>
            <a:round/>
          </a:ln>
        </c:spPr>
        <c:txPr>
          <a:bodyPr rot="-5400000"/>
          <a:lstStyle/>
          <a:p>
            <a:pPr>
              <a:defRPr b="1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75000"/>
          <c:min val="20000"/>
        </c:scaling>
        <c:delete val="0"/>
        <c:axPos val="l"/>
        <c:majorGridlines>
          <c:spPr>
            <a:ln w="12700" cap="flat">
              <a:solidFill>
                <a:srgbClr val="808080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808080"/>
            </a:solidFill>
            <a:prstDash val="solid"/>
            <a:round/>
          </a:ln>
        </c:spPr>
        <c:txPr>
          <a:bodyPr rot="0"/>
          <a:lstStyle/>
          <a:p>
            <a:pPr>
              <a:defRPr b="1" i="0" strike="noStrike" sz="10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9166.67"/>
        <c:minorUnit val="4583.33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776406"/>
          <c:y val="0.329325"/>
          <c:w val="0.223594"/>
          <c:h val="0.16824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1" i="0" strike="noStrike" sz="1000" u="non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08080"/>
      </a:solidFill>
      <a:prstDash val="solid"/>
      <a:round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1634</xdr:colOff>
      <xdr:row>30</xdr:row>
      <xdr:rowOff>38078</xdr:rowOff>
    </xdr:from>
    <xdr:to>
      <xdr:col>9</xdr:col>
      <xdr:colOff>395945</xdr:colOff>
      <xdr:row>56</xdr:row>
      <xdr:rowOff>159596</xdr:rowOff>
    </xdr:to>
    <xdr:graphicFrame>
      <xdr:nvGraphicFramePr>
        <xdr:cNvPr id="2" name="Chart 2"/>
        <xdr:cNvGraphicFramePr/>
      </xdr:nvGraphicFramePr>
      <xdr:xfrm>
        <a:off x="1634" y="5600677"/>
        <a:ext cx="6960212" cy="48764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256388</xdr:colOff>
      <xdr:row>48</xdr:row>
      <xdr:rowOff>50437</xdr:rowOff>
    </xdr:from>
    <xdr:to>
      <xdr:col>9</xdr:col>
      <xdr:colOff>267986</xdr:colOff>
      <xdr:row>54</xdr:row>
      <xdr:rowOff>118489</xdr:rowOff>
    </xdr:to>
    <xdr:sp>
      <xdr:nvSpPr>
        <xdr:cNvPr id="3" name="Shape 3"/>
        <xdr:cNvSpPr/>
      </xdr:nvSpPr>
      <xdr:spPr>
        <a:xfrm>
          <a:off x="5476088" y="8904878"/>
          <a:ext cx="1357799" cy="116533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22859" tIns="22859" rIns="22859" bIns="22859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1" baseline="0" cap="none" i="0" spc="0" strike="noStrike" sz="1100" u="none">
              <a:ln>
                <a:noFill/>
              </a:ln>
              <a:solidFill>
                <a:srgbClr val="DD0806"/>
              </a:solidFill>
              <a:uFillTx/>
              <a:latin typeface="Calibri"/>
              <a:ea typeface="Calibri"/>
              <a:cs typeface="Calibri"/>
              <a:sym typeface="Calibri"/>
            </a:rPr>
            <a:t>elaborazione UIL Scuola su dati OCSE: Regards sur l'éducation 2017</a:t>
          </a:r>
        </a:p>
      </xdr:txBody>
    </xdr:sp>
    <xdr:clientData/>
  </xdr:twoCellAnchor>
  <xdr:twoCellAnchor>
    <xdr:from>
      <xdr:col>4</xdr:col>
      <xdr:colOff>407283</xdr:colOff>
      <xdr:row>49</xdr:row>
      <xdr:rowOff>146223</xdr:rowOff>
    </xdr:from>
    <xdr:to>
      <xdr:col>4</xdr:col>
      <xdr:colOff>503599</xdr:colOff>
      <xdr:row>418</xdr:row>
      <xdr:rowOff>110376</xdr:rowOff>
    </xdr:to>
    <xdr:sp>
      <xdr:nvSpPr>
        <xdr:cNvPr id="4" name="Shape 4"/>
        <xdr:cNvSpPr/>
      </xdr:nvSpPr>
      <xdr:spPr>
        <a:xfrm flipH="1" flipV="1">
          <a:off x="3607683" y="9183545"/>
          <a:ext cx="96317" cy="67446874"/>
        </a:xfrm>
        <a:prstGeom prst="line">
          <a:avLst/>
        </a:prstGeom>
        <a:noFill/>
        <a:ln w="9525" cap="flat">
          <a:solidFill>
            <a:srgbClr val="4A7EBB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2</xdr:col>
      <xdr:colOff>285936</xdr:colOff>
      <xdr:row>30</xdr:row>
      <xdr:rowOff>107279</xdr:rowOff>
    </xdr:from>
    <xdr:to>
      <xdr:col>2</xdr:col>
      <xdr:colOff>345095</xdr:colOff>
      <xdr:row>49</xdr:row>
      <xdr:rowOff>77036</xdr:rowOff>
    </xdr:to>
    <xdr:sp>
      <xdr:nvSpPr>
        <xdr:cNvPr id="5" name="Shape 5"/>
        <xdr:cNvSpPr/>
      </xdr:nvSpPr>
      <xdr:spPr>
        <a:xfrm flipH="1" flipV="1">
          <a:off x="2140136" y="5669878"/>
          <a:ext cx="59160" cy="3444481"/>
        </a:xfrm>
        <a:prstGeom prst="line">
          <a:avLst/>
        </a:prstGeom>
        <a:noFill/>
        <a:ln w="9525" cap="flat">
          <a:solidFill>
            <a:srgbClr val="4A7EBB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P51"/>
  <sheetViews>
    <sheetView workbookViewId="0" showGridLines="0" defaultGridColor="1"/>
  </sheetViews>
  <sheetFormatPr defaultColWidth="8.83333" defaultRowHeight="14.4" customHeight="1" outlineLevelRow="0" outlineLevelCol="0"/>
  <cols>
    <col min="1" max="1" width="13.8516" style="1" customWidth="1"/>
    <col min="2" max="2" width="9" style="1" customWidth="1"/>
    <col min="3" max="3" width="10" style="1" customWidth="1"/>
    <col min="4" max="4" width="10" style="1" customWidth="1"/>
    <col min="5" max="5" width="9" style="1" customWidth="1"/>
    <col min="6" max="6" width="9" style="1" customWidth="1"/>
    <col min="7" max="7" width="10" style="1" customWidth="1"/>
    <col min="8" max="8" width="10" style="1" customWidth="1"/>
    <col min="9" max="9" width="10" style="1" customWidth="1"/>
    <col min="10" max="10" width="10" style="1" customWidth="1"/>
    <col min="11" max="11" width="9" style="1" customWidth="1"/>
    <col min="12" max="12" width="9" style="1" customWidth="1"/>
    <col min="13" max="13" width="10" style="1" customWidth="1"/>
    <col min="14" max="14" width="10" style="1" customWidth="1"/>
    <col min="15" max="15" width="10" style="1" customWidth="1"/>
    <col min="16" max="16" width="10" style="1" customWidth="1"/>
    <col min="17" max="256" width="8.85156" style="1" customWidth="1"/>
  </cols>
  <sheetData>
    <row r="1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16" customHeight="1">
      <c r="A4" s="4"/>
      <c r="B4" t="s" s="5">
        <v>0</v>
      </c>
      <c r="C4" s="6"/>
      <c r="D4" s="7"/>
      <c r="E4" t="s" s="8">
        <v>1</v>
      </c>
      <c r="F4" s="9"/>
      <c r="G4" s="9"/>
      <c r="H4" s="9"/>
      <c r="I4" s="9"/>
      <c r="J4" s="10"/>
      <c r="K4" t="s" s="5">
        <v>2</v>
      </c>
      <c r="L4" s="6"/>
      <c r="M4" s="6"/>
      <c r="N4" s="6"/>
      <c r="O4" s="6"/>
      <c r="P4" s="7"/>
    </row>
    <row r="5" ht="15.5" customHeight="1">
      <c r="A5" s="4"/>
      <c r="B5" t="s" s="11">
        <v>3</v>
      </c>
      <c r="C5" t="s" s="12">
        <v>4</v>
      </c>
      <c r="D5" t="s" s="13">
        <v>5</v>
      </c>
      <c r="E5" t="s" s="5">
        <v>3</v>
      </c>
      <c r="F5" s="6"/>
      <c r="G5" t="s" s="14">
        <v>4</v>
      </c>
      <c r="H5" s="6"/>
      <c r="I5" t="s" s="14">
        <v>5</v>
      </c>
      <c r="J5" s="7"/>
      <c r="K5" t="s" s="11">
        <v>3</v>
      </c>
      <c r="L5" s="15"/>
      <c r="M5" t="s" s="12">
        <v>4</v>
      </c>
      <c r="N5" s="15"/>
      <c r="O5" t="s" s="12">
        <v>5</v>
      </c>
      <c r="P5" s="16"/>
    </row>
    <row r="6" ht="15" customHeight="1">
      <c r="A6" t="s" s="17">
        <v>6</v>
      </c>
      <c r="B6" s="18">
        <v>33999</v>
      </c>
      <c r="C6" s="19">
        <v>44779</v>
      </c>
      <c r="D6" s="20">
        <v>66524</v>
      </c>
      <c r="E6" s="18">
        <v>35543</v>
      </c>
      <c r="F6" s="19">
        <f>E6*0.8335</f>
        <v>29625.0905</v>
      </c>
      <c r="G6" s="19">
        <v>48422</v>
      </c>
      <c r="H6" s="19">
        <f>G6*0.8335</f>
        <v>40359.737</v>
      </c>
      <c r="I6" s="19">
        <v>68807</v>
      </c>
      <c r="J6" s="20">
        <f>I6*0.8335</f>
        <v>57350.6345</v>
      </c>
      <c r="K6" s="18">
        <v>37224</v>
      </c>
      <c r="L6" s="19">
        <f>K6*0.8335</f>
        <v>31026.204</v>
      </c>
      <c r="M6" s="19">
        <v>52130</v>
      </c>
      <c r="N6" s="19">
        <f>M6*0.8335</f>
        <v>43450.355</v>
      </c>
      <c r="O6" s="19">
        <v>76024</v>
      </c>
      <c r="P6" s="20">
        <f>O6*0.8335</f>
        <v>63366.004</v>
      </c>
    </row>
    <row r="7" ht="15" customHeight="1">
      <c r="A7" t="s" s="17">
        <v>7</v>
      </c>
      <c r="B7" s="18">
        <v>17906</v>
      </c>
      <c r="C7" s="19">
        <v>19403</v>
      </c>
      <c r="D7" s="20">
        <v>22369</v>
      </c>
      <c r="E7" s="18">
        <v>17906</v>
      </c>
      <c r="F7" s="19">
        <f>E7*0.8335</f>
        <v>14924.651</v>
      </c>
      <c r="G7" s="19">
        <v>19403</v>
      </c>
      <c r="H7" s="19">
        <f>G7*0.8335</f>
        <v>16172.4005</v>
      </c>
      <c r="I7" s="19">
        <v>22369</v>
      </c>
      <c r="J7" s="20">
        <f>I7*0.8335</f>
        <v>18644.5615</v>
      </c>
      <c r="K7" s="18">
        <v>17906</v>
      </c>
      <c r="L7" s="19">
        <f>K7*0.8335</f>
        <v>14924.651</v>
      </c>
      <c r="M7" s="19">
        <v>19403</v>
      </c>
      <c r="N7" s="19">
        <f>M7*0.8335</f>
        <v>16172.4005</v>
      </c>
      <c r="O7" s="19">
        <v>22369</v>
      </c>
      <c r="P7" s="20">
        <f>O7*0.8335</f>
        <v>18644.5615</v>
      </c>
    </row>
    <row r="8" ht="15" customHeight="1">
      <c r="A8" t="s" s="17">
        <v>8</v>
      </c>
      <c r="B8" s="18">
        <v>46974</v>
      </c>
      <c r="C8" s="19">
        <v>55054</v>
      </c>
      <c r="D8" s="20">
        <v>55054</v>
      </c>
      <c r="E8" s="18">
        <v>47256</v>
      </c>
      <c r="F8" s="19">
        <f>E8*0.8335</f>
        <v>39387.876</v>
      </c>
      <c r="G8" s="19">
        <v>55999</v>
      </c>
      <c r="H8" s="19">
        <f>G8*0.8335</f>
        <v>46675.1665</v>
      </c>
      <c r="I8" s="19">
        <v>55999</v>
      </c>
      <c r="J8" s="20">
        <f>I8*0.8335</f>
        <v>46675.1665</v>
      </c>
      <c r="K8" s="18">
        <v>46914</v>
      </c>
      <c r="L8" s="19">
        <f>K8*0.8335</f>
        <v>39102.819</v>
      </c>
      <c r="M8" s="19">
        <v>60956</v>
      </c>
      <c r="N8" s="19">
        <f>M8*0.8335</f>
        <v>50806.826</v>
      </c>
      <c r="O8" s="19">
        <v>60956</v>
      </c>
      <c r="P8" s="20">
        <f>O8*0.8335</f>
        <v>50806.826</v>
      </c>
    </row>
    <row r="9" ht="15" customHeight="1">
      <c r="A9" t="s" s="17">
        <v>9</v>
      </c>
      <c r="B9" s="18">
        <v>17314</v>
      </c>
      <c r="C9" t="s" s="21">
        <v>10</v>
      </c>
      <c r="D9" t="s" s="22">
        <v>10</v>
      </c>
      <c r="E9" s="18">
        <v>17314</v>
      </c>
      <c r="F9" s="19">
        <f>E9*0.8335</f>
        <v>14431.219</v>
      </c>
      <c r="G9" t="s" s="21">
        <v>10</v>
      </c>
      <c r="H9" s="19"/>
      <c r="I9" t="s" s="21">
        <v>10</v>
      </c>
      <c r="J9" s="20"/>
      <c r="K9" s="18">
        <v>17314</v>
      </c>
      <c r="L9" s="19">
        <f>K9*0.8335</f>
        <v>14431.219</v>
      </c>
      <c r="M9" t="s" s="21">
        <v>10</v>
      </c>
      <c r="N9" s="19"/>
      <c r="O9" t="s" s="21">
        <v>11</v>
      </c>
      <c r="P9" s="20"/>
    </row>
    <row r="10" ht="15" customHeight="1">
      <c r="A10" t="s" s="17">
        <v>12</v>
      </c>
      <c r="B10" s="18">
        <v>33034</v>
      </c>
      <c r="C10" s="19">
        <v>40531</v>
      </c>
      <c r="D10" s="20">
        <v>42963</v>
      </c>
      <c r="E10" s="18">
        <v>35676</v>
      </c>
      <c r="F10" s="19">
        <f>E10*0.8335</f>
        <v>29735.946</v>
      </c>
      <c r="G10" s="19">
        <v>43774</v>
      </c>
      <c r="H10" s="19">
        <f>G10*0.8335</f>
        <v>36485.629</v>
      </c>
      <c r="I10" s="19">
        <v>46400</v>
      </c>
      <c r="J10" s="20">
        <f>I10*0.8335</f>
        <v>38674.4</v>
      </c>
      <c r="K10" s="18">
        <v>37832</v>
      </c>
      <c r="L10" s="19">
        <f>K10*0.8335</f>
        <v>31532.972</v>
      </c>
      <c r="M10" s="19">
        <v>47252</v>
      </c>
      <c r="N10" s="19">
        <f>M10*0.8335</f>
        <v>39384.542</v>
      </c>
      <c r="O10" s="19">
        <v>50087</v>
      </c>
      <c r="P10" s="20">
        <f>O10*0.8335</f>
        <v>41747.5145</v>
      </c>
    </row>
    <row r="11" ht="15" customHeight="1">
      <c r="A11" t="s" s="17">
        <v>13</v>
      </c>
      <c r="B11" s="18">
        <v>28525</v>
      </c>
      <c r="C11" s="19">
        <v>34956</v>
      </c>
      <c r="D11" s="20">
        <v>51325</v>
      </c>
      <c r="E11" s="18">
        <v>31207</v>
      </c>
      <c r="F11" s="19">
        <f>E11*0.8335</f>
        <v>26011.0345</v>
      </c>
      <c r="G11" s="19">
        <v>37638</v>
      </c>
      <c r="H11" s="19">
        <f>G11*0.8335</f>
        <v>31371.273</v>
      </c>
      <c r="I11" s="19">
        <v>54182</v>
      </c>
      <c r="J11" s="20">
        <f>I11*0.8335</f>
        <v>45160.697</v>
      </c>
      <c r="K11" s="18">
        <v>31499</v>
      </c>
      <c r="L11" s="19">
        <f>K11*0.8335</f>
        <v>26254.4165</v>
      </c>
      <c r="M11" s="19">
        <v>37930</v>
      </c>
      <c r="N11" s="19">
        <f>M11*0.8335</f>
        <v>31614.655</v>
      </c>
      <c r="O11" s="19">
        <v>54503</v>
      </c>
      <c r="P11" s="20">
        <f>O11*0.8335</f>
        <v>45428.2505</v>
      </c>
    </row>
    <row r="12" ht="15" customHeight="1">
      <c r="A12" t="s" s="17">
        <v>14</v>
      </c>
      <c r="B12" s="18">
        <v>54426</v>
      </c>
      <c r="C12" s="19">
        <v>68266</v>
      </c>
      <c r="D12" s="20">
        <v>72473</v>
      </c>
      <c r="E12" s="18">
        <v>61207</v>
      </c>
      <c r="F12" s="19">
        <f>E12*0.8335</f>
        <v>51016.0345</v>
      </c>
      <c r="G12" s="19">
        <v>74078</v>
      </c>
      <c r="H12" s="19">
        <f>G12*0.8335</f>
        <v>61744.013</v>
      </c>
      <c r="I12" s="19">
        <v>80694</v>
      </c>
      <c r="J12" s="20">
        <f>I12*0.8335</f>
        <v>67258.449000000008</v>
      </c>
      <c r="K12" s="18">
        <v>61589</v>
      </c>
      <c r="L12" s="19">
        <f>K12*0.8335</f>
        <v>51334.4315</v>
      </c>
      <c r="M12" s="19">
        <v>78579</v>
      </c>
      <c r="N12" s="19">
        <f>M12*0.8335</f>
        <v>65495.5965</v>
      </c>
      <c r="O12" s="19">
        <v>89428</v>
      </c>
      <c r="P12" s="20">
        <f>O12*0.8335</f>
        <v>74538.238</v>
      </c>
    </row>
    <row r="13" ht="15" customHeight="1">
      <c r="A13" t="s" s="17">
        <v>15</v>
      </c>
      <c r="B13" s="18">
        <v>18679</v>
      </c>
      <c r="C13" s="19">
        <v>25077</v>
      </c>
      <c r="D13" s="20">
        <v>35289</v>
      </c>
      <c r="E13" s="18">
        <v>18679</v>
      </c>
      <c r="F13" s="19">
        <f>E13*0.8335</f>
        <v>15568.9465</v>
      </c>
      <c r="G13" s="19">
        <v>25077</v>
      </c>
      <c r="H13" s="19">
        <f>G13*0.8335</f>
        <v>20901.6795</v>
      </c>
      <c r="I13" s="19">
        <v>35289</v>
      </c>
      <c r="J13" s="20">
        <f>I13*0.8335</f>
        <v>29413.3815</v>
      </c>
      <c r="K13" s="18">
        <v>18679</v>
      </c>
      <c r="L13" s="19">
        <f>K13*0.8335</f>
        <v>15568.9465</v>
      </c>
      <c r="M13" s="19">
        <v>25077</v>
      </c>
      <c r="N13" s="19">
        <f>M13*0.8335</f>
        <v>20901.6795</v>
      </c>
      <c r="O13" s="19">
        <v>35289</v>
      </c>
      <c r="P13" s="20">
        <f>O13*0.8335</f>
        <v>29413.3815</v>
      </c>
    </row>
    <row r="14" ht="15" customHeight="1">
      <c r="A14" t="s" s="17">
        <v>16</v>
      </c>
      <c r="B14" s="18">
        <v>13300</v>
      </c>
      <c r="C14" s="19">
        <v>19284</v>
      </c>
      <c r="D14" s="20">
        <v>25269</v>
      </c>
      <c r="E14" s="18">
        <v>13300</v>
      </c>
      <c r="F14" s="19">
        <f>E14*0.8335</f>
        <v>11085.55</v>
      </c>
      <c r="G14" s="19">
        <v>19284</v>
      </c>
      <c r="H14" s="19">
        <f>G14*0.8335</f>
        <v>16073.214</v>
      </c>
      <c r="I14" s="19">
        <v>25269</v>
      </c>
      <c r="J14" s="20">
        <f>I14*0.8335</f>
        <v>21061.7115</v>
      </c>
      <c r="K14" s="18">
        <v>14572</v>
      </c>
      <c r="L14" s="19">
        <f>K14*0.8335</f>
        <v>12145.762</v>
      </c>
      <c r="M14" s="19">
        <v>21130</v>
      </c>
      <c r="N14" s="19">
        <f>M14*0.8335</f>
        <v>17611.855</v>
      </c>
      <c r="O14" s="19">
        <v>27687</v>
      </c>
      <c r="P14" s="20">
        <f>O14*0.8335</f>
        <v>23077.1145</v>
      </c>
    </row>
    <row r="15" ht="15" customHeight="1">
      <c r="A15" t="s" s="23">
        <v>17</v>
      </c>
      <c r="B15" s="24">
        <v>30733</v>
      </c>
      <c r="C15" s="25">
        <v>57449</v>
      </c>
      <c r="D15" s="26">
        <v>64343</v>
      </c>
      <c r="E15" s="24">
        <v>30733</v>
      </c>
      <c r="F15" s="19">
        <f>E15*0.8335</f>
        <v>25615.9555</v>
      </c>
      <c r="G15" s="25">
        <v>58040</v>
      </c>
      <c r="H15" s="19">
        <f>G15*0.8335</f>
        <v>48376.34</v>
      </c>
      <c r="I15" s="25">
        <v>64934</v>
      </c>
      <c r="J15" s="20">
        <f>I15*0.8335</f>
        <v>54122.489</v>
      </c>
      <c r="K15" s="24">
        <v>30733</v>
      </c>
      <c r="L15" s="19">
        <f>K15*0.8335</f>
        <v>25615.9555</v>
      </c>
      <c r="M15" s="25">
        <v>58040</v>
      </c>
      <c r="N15" s="19">
        <f>M15*0.8335</f>
        <v>48376.34</v>
      </c>
      <c r="O15" s="25">
        <v>64934</v>
      </c>
      <c r="P15" s="20">
        <f>O15*0.8335</f>
        <v>54122.489</v>
      </c>
    </row>
    <row r="16" ht="15" customHeight="1">
      <c r="A16" t="s" s="27">
        <v>18</v>
      </c>
      <c r="B16" s="28">
        <v>27942</v>
      </c>
      <c r="C16" s="29">
        <v>33753</v>
      </c>
      <c r="D16" s="30">
        <v>41073</v>
      </c>
      <c r="E16" s="28">
        <v>30122</v>
      </c>
      <c r="F16" s="31">
        <f>E16*0.8335</f>
        <v>25106.687</v>
      </c>
      <c r="G16" s="29">
        <v>36777</v>
      </c>
      <c r="H16" s="31">
        <f>G16*0.8335</f>
        <v>30653.6295</v>
      </c>
      <c r="I16" s="29">
        <v>45107</v>
      </c>
      <c r="J16" s="32">
        <f>I16*0.8335</f>
        <v>37596.6845</v>
      </c>
      <c r="K16" s="28">
        <v>30122</v>
      </c>
      <c r="L16" s="31">
        <f>K16*0.8335</f>
        <v>25106.687</v>
      </c>
      <c r="M16" s="29">
        <v>37807</v>
      </c>
      <c r="N16" s="31">
        <f>M16*0.8335</f>
        <v>31512.1345</v>
      </c>
      <c r="O16" s="29">
        <v>47155</v>
      </c>
      <c r="P16" s="32">
        <f>O16*0.8335</f>
        <v>39303.6925</v>
      </c>
    </row>
    <row r="17" ht="15" customHeight="1">
      <c r="A17" t="s" s="33">
        <v>19</v>
      </c>
      <c r="B17" s="34">
        <v>8555</v>
      </c>
      <c r="C17" s="35">
        <v>8872</v>
      </c>
      <c r="D17" t="s" s="36">
        <v>10</v>
      </c>
      <c r="E17" s="34">
        <v>8555</v>
      </c>
      <c r="F17" s="19">
        <f>E17*0.8335</f>
        <v>7130.5925</v>
      </c>
      <c r="G17" s="35">
        <v>8872</v>
      </c>
      <c r="H17" s="19">
        <f>G17*0.8335</f>
        <v>7394.812</v>
      </c>
      <c r="I17" t="s" s="37">
        <v>10</v>
      </c>
      <c r="J17" s="20"/>
      <c r="K17" s="34">
        <v>8555</v>
      </c>
      <c r="L17" s="19">
        <f>K17*0.8335</f>
        <v>7130.5925</v>
      </c>
      <c r="M17" s="35">
        <v>8872</v>
      </c>
      <c r="N17" s="19">
        <f>M17*0.8335</f>
        <v>7394.812</v>
      </c>
      <c r="O17" t="s" s="37">
        <v>11</v>
      </c>
      <c r="P17" s="20"/>
    </row>
    <row r="18" ht="15" customHeight="1">
      <c r="A18" t="s" s="17">
        <v>20</v>
      </c>
      <c r="B18" s="18">
        <v>68348</v>
      </c>
      <c r="C18" s="19">
        <v>108470</v>
      </c>
      <c r="D18" s="20">
        <v>122466</v>
      </c>
      <c r="E18" s="18">
        <v>79312</v>
      </c>
      <c r="F18" s="19">
        <f>E18*0.8335</f>
        <v>66106.552</v>
      </c>
      <c r="G18" s="19">
        <v>113136</v>
      </c>
      <c r="H18" s="19">
        <f>G18*0.8335</f>
        <v>94298.856</v>
      </c>
      <c r="I18" s="19">
        <v>137862</v>
      </c>
      <c r="J18" s="20">
        <f>I18*0.8335</f>
        <v>114907.977</v>
      </c>
      <c r="K18" s="18">
        <v>79312</v>
      </c>
      <c r="L18" s="19">
        <f>K18*0.8335</f>
        <v>66106.552</v>
      </c>
      <c r="M18" s="19">
        <v>113136</v>
      </c>
      <c r="N18" s="19">
        <f>M18*0.8335</f>
        <v>94298.856</v>
      </c>
      <c r="O18" s="19">
        <v>137862</v>
      </c>
      <c r="P18" s="20">
        <f>O18*0.8335</f>
        <v>114907.977</v>
      </c>
    </row>
    <row r="19" ht="15" customHeight="1">
      <c r="A19" t="s" s="17">
        <v>21</v>
      </c>
      <c r="B19" s="18">
        <v>36642</v>
      </c>
      <c r="C19" s="19">
        <v>55141</v>
      </c>
      <c r="D19" s="20">
        <v>55141</v>
      </c>
      <c r="E19" s="18">
        <v>39205</v>
      </c>
      <c r="F19" s="19">
        <f>E19*0.8335</f>
        <v>32677.3675</v>
      </c>
      <c r="G19" s="19">
        <v>69268</v>
      </c>
      <c r="H19" s="19">
        <f>G19*0.8335</f>
        <v>57734.878</v>
      </c>
      <c r="I19" s="19">
        <v>69268</v>
      </c>
      <c r="J19" s="20">
        <f>I19*0.8335</f>
        <v>57734.878</v>
      </c>
      <c r="K19" s="18">
        <v>39205</v>
      </c>
      <c r="L19" s="19">
        <f>K19*0.8335</f>
        <v>32677.3675</v>
      </c>
      <c r="M19" s="19">
        <v>69268</v>
      </c>
      <c r="N19" s="19">
        <f>M19*0.8335</f>
        <v>57734.878</v>
      </c>
      <c r="O19" s="19">
        <v>69268</v>
      </c>
      <c r="P19" s="20">
        <f>O19*0.8335</f>
        <v>57734.878</v>
      </c>
    </row>
    <row r="20" ht="15" customHeight="1">
      <c r="A20" t="s" s="17">
        <v>22</v>
      </c>
      <c r="B20" s="18">
        <v>15468</v>
      </c>
      <c r="C20" s="19">
        <v>25375</v>
      </c>
      <c r="D20" s="20">
        <v>26453</v>
      </c>
      <c r="E20" s="18">
        <v>15468</v>
      </c>
      <c r="F20" s="19">
        <f>E20*0.8335</f>
        <v>12892.578</v>
      </c>
      <c r="G20" s="19">
        <v>25375</v>
      </c>
      <c r="H20" s="19">
        <f>G20*0.8335</f>
        <v>21150.0625</v>
      </c>
      <c r="I20" s="19">
        <v>26453</v>
      </c>
      <c r="J20" s="20">
        <f>I20*0.8335</f>
        <v>22048.5755</v>
      </c>
      <c r="K20" s="18">
        <v>15468</v>
      </c>
      <c r="L20" s="19">
        <f>K20*0.8335</f>
        <v>12892.578</v>
      </c>
      <c r="M20" s="19">
        <v>25375</v>
      </c>
      <c r="N20" s="19">
        <f>M20*0.8335</f>
        <v>21150.0625</v>
      </c>
      <c r="O20" s="19">
        <v>26453</v>
      </c>
      <c r="P20" s="20">
        <f>O20*0.8335</f>
        <v>22048.5755</v>
      </c>
    </row>
    <row r="21" ht="15" customHeight="1">
      <c r="A21" t="s" s="17">
        <v>23</v>
      </c>
      <c r="B21" s="18">
        <v>32644</v>
      </c>
      <c r="C21" s="19">
        <v>39129</v>
      </c>
      <c r="D21" s="20">
        <v>61748</v>
      </c>
      <c r="E21" s="18">
        <v>32644</v>
      </c>
      <c r="F21" s="19">
        <f>E21*0.8335</f>
        <v>27208.774</v>
      </c>
      <c r="G21" s="19">
        <v>39129</v>
      </c>
      <c r="H21" s="19">
        <f>G21*0.8335</f>
        <v>32614.0215</v>
      </c>
      <c r="I21" s="19">
        <v>61748</v>
      </c>
      <c r="J21" s="20">
        <f>I21*0.8335</f>
        <v>51466.958</v>
      </c>
      <c r="K21" s="18">
        <v>32644</v>
      </c>
      <c r="L21" s="19">
        <f>K21*0.8335</f>
        <v>27208.774</v>
      </c>
      <c r="M21" s="19">
        <v>39129</v>
      </c>
      <c r="N21" s="19">
        <f>M21*0.8335</f>
        <v>32614.0215</v>
      </c>
      <c r="O21" s="19">
        <v>61748</v>
      </c>
      <c r="P21" s="20">
        <f>O21*0.8335</f>
        <v>51466.958</v>
      </c>
    </row>
    <row r="22" ht="15" customHeight="1">
      <c r="A22" t="s" s="17">
        <v>24</v>
      </c>
      <c r="B22" s="18">
        <v>12742</v>
      </c>
      <c r="C22" s="19">
        <v>17930</v>
      </c>
      <c r="D22" s="20">
        <v>19336</v>
      </c>
      <c r="E22" s="18">
        <v>12742</v>
      </c>
      <c r="F22" s="19">
        <f>E22*0.8335</f>
        <v>10620.457</v>
      </c>
      <c r="G22" s="19">
        <v>17930</v>
      </c>
      <c r="H22" s="19">
        <f>G22*0.8335</f>
        <v>14944.655</v>
      </c>
      <c r="I22" s="19">
        <v>19336</v>
      </c>
      <c r="J22" s="20">
        <f>I22*0.8335</f>
        <v>16116.556</v>
      </c>
      <c r="K22" s="18">
        <v>12742</v>
      </c>
      <c r="L22" s="19">
        <f>K22*0.8335</f>
        <v>10620.457</v>
      </c>
      <c r="M22" s="19">
        <v>17930</v>
      </c>
      <c r="N22" s="19">
        <f>M22*0.8335</f>
        <v>14944.655</v>
      </c>
      <c r="O22" s="19">
        <v>19336</v>
      </c>
      <c r="P22" s="20">
        <f>O22*0.8335</f>
        <v>16116.556</v>
      </c>
    </row>
    <row r="23" ht="15" customHeight="1">
      <c r="A23" t="s" s="17">
        <v>25</v>
      </c>
      <c r="B23" s="18">
        <v>25711</v>
      </c>
      <c r="C23" s="19">
        <v>38954</v>
      </c>
      <c r="D23" s="20">
        <v>46627</v>
      </c>
      <c r="E23" s="18">
        <v>25711</v>
      </c>
      <c r="F23" s="19">
        <f>E23*0.8335</f>
        <v>21430.1185</v>
      </c>
      <c r="G23" s="19">
        <v>38954</v>
      </c>
      <c r="H23" s="19">
        <f>G23*0.8335</f>
        <v>32468.159</v>
      </c>
      <c r="I23" s="19">
        <v>46627</v>
      </c>
      <c r="J23" s="20">
        <f>I23*0.8335</f>
        <v>38863.6045</v>
      </c>
      <c r="K23" s="18">
        <v>25711</v>
      </c>
      <c r="L23" s="19">
        <f>K23*0.8335</f>
        <v>21430.1185</v>
      </c>
      <c r="M23" s="19">
        <v>38954</v>
      </c>
      <c r="N23" s="19">
        <f>M23*0.8335</f>
        <v>32468.159</v>
      </c>
      <c r="O23" s="19">
        <v>46627</v>
      </c>
      <c r="P23" s="20">
        <f>O23*0.8335</f>
        <v>38863.6045</v>
      </c>
    </row>
    <row r="24" ht="15" customHeight="1">
      <c r="A24" t="s" s="17">
        <v>26</v>
      </c>
      <c r="B24" s="18">
        <v>37609</v>
      </c>
      <c r="C24" s="19">
        <v>43304</v>
      </c>
      <c r="D24" s="20">
        <v>53043</v>
      </c>
      <c r="E24" s="18">
        <v>42002</v>
      </c>
      <c r="F24" s="19">
        <f>E24*0.8335</f>
        <v>35008.667</v>
      </c>
      <c r="G24" s="19">
        <v>48336</v>
      </c>
      <c r="H24" s="19">
        <f>G24*0.8335</f>
        <v>40288.056</v>
      </c>
      <c r="I24" s="19">
        <v>59163</v>
      </c>
      <c r="J24" s="20">
        <f>I24*0.8335</f>
        <v>49312.3605</v>
      </c>
      <c r="K24" s="18">
        <v>42002</v>
      </c>
      <c r="L24" s="19">
        <f>K24*0.8335</f>
        <v>35008.667</v>
      </c>
      <c r="M24" s="19">
        <v>48336</v>
      </c>
      <c r="N24" s="19">
        <f>M24*0.8335</f>
        <v>40288.056</v>
      </c>
      <c r="O24" s="19">
        <v>59163</v>
      </c>
      <c r="P24" s="20">
        <f>O24*0.8335</f>
        <v>49312.3605</v>
      </c>
    </row>
    <row r="25" ht="15" customHeight="1">
      <c r="A25" t="s" s="17">
        <v>27</v>
      </c>
      <c r="B25" s="18">
        <v>35574</v>
      </c>
      <c r="C25" s="19">
        <v>40878</v>
      </c>
      <c r="D25" s="20">
        <v>47682</v>
      </c>
      <c r="E25" s="18">
        <v>35574</v>
      </c>
      <c r="F25" s="19">
        <f>E25*0.8335</f>
        <v>29650.929</v>
      </c>
      <c r="G25" s="19">
        <v>41720</v>
      </c>
      <c r="H25" s="19">
        <f>G25*0.8335</f>
        <v>34773.62</v>
      </c>
      <c r="I25" s="19">
        <v>49157</v>
      </c>
      <c r="J25" s="20">
        <f>I25*0.8335</f>
        <v>40972.3595</v>
      </c>
      <c r="K25" s="18">
        <v>36867</v>
      </c>
      <c r="L25" s="19">
        <f>K25*0.8335</f>
        <v>30728.6445</v>
      </c>
      <c r="M25" s="19">
        <v>43271</v>
      </c>
      <c r="N25" s="19">
        <f>M25*0.8335</f>
        <v>36066.3785</v>
      </c>
      <c r="O25" s="19">
        <v>51023</v>
      </c>
      <c r="P25" s="20">
        <f>O25*0.8335</f>
        <v>42527.6705</v>
      </c>
    </row>
    <row r="26" ht="15.5" customHeight="1">
      <c r="A26" t="s" s="17">
        <v>28</v>
      </c>
      <c r="B26" s="38">
        <f>SUM(B6:B25)/20</f>
        <v>29806.25</v>
      </c>
      <c r="C26" s="39">
        <f>SUM(C6:C25)/19</f>
        <v>40873.947368421053</v>
      </c>
      <c r="D26" s="40">
        <f>SUM(D6:D25)/18</f>
        <v>50509.888888888891</v>
      </c>
      <c r="E26" s="38">
        <f>SUM(E6:E25)/20</f>
        <v>31507.8</v>
      </c>
      <c r="F26" s="41">
        <f>E26*0.8335</f>
        <v>26261.7513</v>
      </c>
      <c r="G26" s="39">
        <f>SUM(G6:G25)/19</f>
        <v>43221.684210526313</v>
      </c>
      <c r="H26" s="41">
        <f>G26*0.8335</f>
        <v>36025.273789473686</v>
      </c>
      <c r="I26" s="39">
        <f>SUM(I6:I25)/18</f>
        <v>53814.666666666664</v>
      </c>
      <c r="J26" s="42">
        <f>I26*0.8335</f>
        <v>44854.524666666664</v>
      </c>
      <c r="K26" s="38">
        <f>SUM(K6:K25)/20</f>
        <v>31844.5</v>
      </c>
      <c r="L26" s="41">
        <f>K26*0.8335</f>
        <v>26542.39075</v>
      </c>
      <c r="M26" s="39">
        <f>SUM(M6:M25)/19</f>
        <v>44346.052631578947</v>
      </c>
      <c r="N26" s="41">
        <f>M26*0.8335</f>
        <v>36962.434868421056</v>
      </c>
      <c r="O26" s="39">
        <f>SUM(O6:O25)/18</f>
        <v>55550.666666666664</v>
      </c>
      <c r="P26" s="42">
        <f>O26*0.8335</f>
        <v>46301.480666666663</v>
      </c>
    </row>
    <row r="27" ht="15.5" customHeight="1">
      <c r="A27" s="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ht="15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2"/>
      <c r="L28" s="2"/>
      <c r="M28" s="2"/>
      <c r="N28" s="2"/>
      <c r="O28" s="2"/>
      <c r="P28" s="2"/>
    </row>
    <row r="29" ht="16" customHeight="1">
      <c r="A29" t="s" s="44">
        <v>29</v>
      </c>
      <c r="B29" t="s" s="8">
        <v>0</v>
      </c>
      <c r="C29" s="9"/>
      <c r="D29" s="10"/>
      <c r="E29" t="s" s="8">
        <v>1</v>
      </c>
      <c r="F29" s="9"/>
      <c r="G29" s="10"/>
      <c r="H29" t="s" s="8">
        <v>2</v>
      </c>
      <c r="I29" s="9"/>
      <c r="J29" s="10"/>
      <c r="K29" s="45"/>
      <c r="L29" s="46"/>
      <c r="M29" s="15"/>
      <c r="N29" s="15"/>
      <c r="O29" s="15"/>
      <c r="P29" s="15"/>
    </row>
    <row r="30" ht="15.5" customHeight="1">
      <c r="A30" s="47"/>
      <c r="B30" t="s" s="5">
        <v>3</v>
      </c>
      <c r="C30" t="s" s="14">
        <v>4</v>
      </c>
      <c r="D30" t="s" s="48">
        <v>5</v>
      </c>
      <c r="E30" t="s" s="5">
        <v>3</v>
      </c>
      <c r="F30" t="s" s="14">
        <v>4</v>
      </c>
      <c r="G30" t="s" s="48">
        <v>5</v>
      </c>
      <c r="H30" t="s" s="5">
        <v>3</v>
      </c>
      <c r="I30" t="s" s="14">
        <v>4</v>
      </c>
      <c r="J30" t="s" s="48">
        <v>5</v>
      </c>
      <c r="K30" s="45"/>
      <c r="L30" s="46"/>
      <c r="M30" s="46"/>
      <c r="N30" s="46"/>
      <c r="O30" s="46"/>
      <c r="P30" s="46"/>
    </row>
    <row r="31" ht="15" customHeight="1">
      <c r="A31" t="s" s="23">
        <v>20</v>
      </c>
      <c r="B31" s="18">
        <v>56968.058</v>
      </c>
      <c r="C31" s="19">
        <v>90626.685</v>
      </c>
      <c r="D31" s="20">
        <v>102075.411</v>
      </c>
      <c r="E31" s="18">
        <v>66106.552</v>
      </c>
      <c r="F31" s="19">
        <v>94298.856</v>
      </c>
      <c r="G31" s="20">
        <v>114907.977</v>
      </c>
      <c r="H31" s="18">
        <v>66106.552</v>
      </c>
      <c r="I31" s="19">
        <v>94298.856</v>
      </c>
      <c r="J31" s="20">
        <v>114907.977</v>
      </c>
      <c r="K31" s="18"/>
      <c r="L31" s="46"/>
      <c r="M31" s="19"/>
      <c r="N31" s="46"/>
      <c r="O31" s="19"/>
      <c r="P31" s="46"/>
    </row>
    <row r="32" ht="15" customHeight="1">
      <c r="A32" t="s" s="49">
        <v>14</v>
      </c>
      <c r="B32" s="18">
        <v>45364.071</v>
      </c>
      <c r="C32" s="19">
        <v>57036.243</v>
      </c>
      <c r="D32" s="20">
        <v>60406.2455</v>
      </c>
      <c r="E32" s="18">
        <v>51016.0345</v>
      </c>
      <c r="F32" s="19">
        <v>61744.013</v>
      </c>
      <c r="G32" s="20">
        <v>67258.449000000008</v>
      </c>
      <c r="H32" s="18">
        <v>51334.4315</v>
      </c>
      <c r="I32" s="19">
        <v>65495.5965</v>
      </c>
      <c r="J32" s="20">
        <v>74538.238</v>
      </c>
      <c r="K32" s="18"/>
      <c r="L32" s="46"/>
      <c r="M32" s="19"/>
      <c r="N32" s="46"/>
      <c r="O32" s="19"/>
      <c r="P32" s="46"/>
    </row>
    <row r="33" ht="15" customHeight="1">
      <c r="A33" t="s" s="33">
        <v>21</v>
      </c>
      <c r="B33" s="18">
        <v>30541.107</v>
      </c>
      <c r="C33" s="19">
        <v>46070.3055</v>
      </c>
      <c r="D33" s="20">
        <v>45960.0235</v>
      </c>
      <c r="E33" s="18">
        <v>32677.3675</v>
      </c>
      <c r="F33" s="19">
        <v>57734.878</v>
      </c>
      <c r="G33" s="20">
        <v>57734.878</v>
      </c>
      <c r="H33" s="18">
        <v>32677.3675</v>
      </c>
      <c r="I33" s="19">
        <v>57734.878</v>
      </c>
      <c r="J33" s="20">
        <v>57734.878</v>
      </c>
      <c r="K33" s="18"/>
      <c r="L33" s="46"/>
      <c r="M33" s="19"/>
      <c r="N33" s="46"/>
      <c r="O33" s="19"/>
      <c r="P33" s="46"/>
    </row>
    <row r="34" ht="15" customHeight="1">
      <c r="A34" t="s" s="17">
        <v>6</v>
      </c>
      <c r="B34" s="18">
        <v>28338.1665</v>
      </c>
      <c r="C34" s="19">
        <v>37412.8545</v>
      </c>
      <c r="D34" s="20">
        <v>55447.754</v>
      </c>
      <c r="E34" s="18">
        <v>29625.0905</v>
      </c>
      <c r="F34" s="19">
        <v>40359.737</v>
      </c>
      <c r="G34" s="20">
        <v>57350.6345</v>
      </c>
      <c r="H34" s="18">
        <v>31026.204</v>
      </c>
      <c r="I34" s="19">
        <v>43450.355</v>
      </c>
      <c r="J34" s="20">
        <v>63366.004</v>
      </c>
      <c r="K34" s="18"/>
      <c r="L34" s="46"/>
      <c r="M34" s="19"/>
      <c r="N34" s="46"/>
      <c r="O34" s="19"/>
      <c r="P34" s="46"/>
    </row>
    <row r="35" ht="15" customHeight="1">
      <c r="A35" t="s" s="17">
        <v>17</v>
      </c>
      <c r="B35" s="18">
        <v>25615.9555</v>
      </c>
      <c r="C35" s="19">
        <v>47998.6395</v>
      </c>
      <c r="D35" s="20">
        <v>53629.8905</v>
      </c>
      <c r="E35" s="18">
        <v>25615.9555</v>
      </c>
      <c r="F35" s="19">
        <v>48376.34</v>
      </c>
      <c r="G35" s="20">
        <v>54122.489</v>
      </c>
      <c r="H35" s="18">
        <v>25615.9555</v>
      </c>
      <c r="I35" s="19">
        <v>48376.34</v>
      </c>
      <c r="J35" s="20">
        <v>54122.489</v>
      </c>
      <c r="K35" s="18"/>
      <c r="L35" s="46"/>
      <c r="M35" s="19"/>
      <c r="N35" s="46"/>
      <c r="O35" s="19"/>
      <c r="P35" s="46"/>
    </row>
    <row r="36" ht="15" customHeight="1">
      <c r="A36" t="s" s="23">
        <v>23</v>
      </c>
      <c r="B36" s="18">
        <v>27208.774</v>
      </c>
      <c r="C36" s="19">
        <v>32692.2795</v>
      </c>
      <c r="D36" s="20">
        <v>51466.958</v>
      </c>
      <c r="E36" s="18">
        <v>27208.774</v>
      </c>
      <c r="F36" s="19">
        <v>32614.0215</v>
      </c>
      <c r="G36" s="20">
        <v>51466.958</v>
      </c>
      <c r="H36" s="18">
        <v>27208.774</v>
      </c>
      <c r="I36" s="19">
        <v>32614.0215</v>
      </c>
      <c r="J36" s="20">
        <v>51466.958</v>
      </c>
      <c r="K36" s="18"/>
      <c r="L36" s="46"/>
      <c r="M36" s="19"/>
      <c r="N36" s="46"/>
      <c r="O36" s="19"/>
      <c r="P36" s="46"/>
    </row>
    <row r="37" ht="15" customHeight="1">
      <c r="A37" t="s" s="49">
        <v>26</v>
      </c>
      <c r="B37" s="18">
        <v>31347.1015</v>
      </c>
      <c r="C37" s="19">
        <v>36180.492</v>
      </c>
      <c r="D37" s="20">
        <v>44211.3405</v>
      </c>
      <c r="E37" s="18">
        <v>35008.667</v>
      </c>
      <c r="F37" s="19">
        <v>40288.056</v>
      </c>
      <c r="G37" s="20">
        <v>49312.3605</v>
      </c>
      <c r="H37" s="18">
        <v>35008.667</v>
      </c>
      <c r="I37" s="19">
        <v>40288.056</v>
      </c>
      <c r="J37" s="20">
        <v>49312.3605</v>
      </c>
      <c r="K37" s="18"/>
      <c r="L37" s="46"/>
      <c r="M37" s="19"/>
      <c r="N37" s="46"/>
      <c r="O37" s="19"/>
      <c r="P37" s="46"/>
    </row>
    <row r="38" ht="15" customHeight="1">
      <c r="A38" t="s" s="50">
        <v>8</v>
      </c>
      <c r="B38" s="18">
        <v>39152.829</v>
      </c>
      <c r="C38" s="19">
        <v>45997.617</v>
      </c>
      <c r="D38" s="20">
        <v>45887.509</v>
      </c>
      <c r="E38" s="18">
        <v>39387.876</v>
      </c>
      <c r="F38" s="19">
        <v>46675.1665</v>
      </c>
      <c r="G38" s="20">
        <v>46675.1665</v>
      </c>
      <c r="H38" s="18">
        <v>39102.819</v>
      </c>
      <c r="I38" s="19">
        <v>50806.826</v>
      </c>
      <c r="J38" s="20">
        <v>50806.826</v>
      </c>
      <c r="K38" s="18"/>
      <c r="L38" s="46"/>
      <c r="M38" s="19"/>
      <c r="N38" s="46"/>
      <c r="O38" s="19"/>
      <c r="P38" s="46"/>
    </row>
    <row r="39" ht="15" customHeight="1">
      <c r="A39" t="s" s="49">
        <v>13</v>
      </c>
      <c r="B39" s="18">
        <v>23775.5875</v>
      </c>
      <c r="C39" s="19">
        <v>29205.738</v>
      </c>
      <c r="D39" s="20">
        <v>42779.3875</v>
      </c>
      <c r="E39" s="18">
        <v>26011.0345</v>
      </c>
      <c r="F39" s="19">
        <v>31371.273</v>
      </c>
      <c r="G39" s="20">
        <v>45160.697</v>
      </c>
      <c r="H39" s="18">
        <v>26254.4165</v>
      </c>
      <c r="I39" s="19">
        <v>31614.655</v>
      </c>
      <c r="J39" s="20">
        <v>45428.2505</v>
      </c>
      <c r="K39" s="18"/>
      <c r="L39" s="46"/>
      <c r="M39" s="19"/>
      <c r="N39" s="46"/>
      <c r="O39" s="19"/>
      <c r="P39" s="46"/>
    </row>
    <row r="40" ht="15" customHeight="1">
      <c r="A40" t="s" s="33">
        <v>27</v>
      </c>
      <c r="B40" s="18">
        <v>29650.929</v>
      </c>
      <c r="C40" s="19">
        <v>34153.569</v>
      </c>
      <c r="D40" s="20">
        <v>39742.947</v>
      </c>
      <c r="E40" s="18">
        <v>29650.929</v>
      </c>
      <c r="F40" s="19">
        <v>34773.62</v>
      </c>
      <c r="G40" s="20">
        <v>40972.3595</v>
      </c>
      <c r="H40" s="18">
        <v>30728.6445</v>
      </c>
      <c r="I40" s="19">
        <v>36066.3785</v>
      </c>
      <c r="J40" s="20">
        <v>42527.6705</v>
      </c>
      <c r="K40" s="18"/>
      <c r="L40" s="46"/>
      <c r="M40" s="19"/>
      <c r="N40" s="46"/>
      <c r="O40" s="19"/>
      <c r="P40" s="46"/>
    </row>
    <row r="41" ht="15" customHeight="1">
      <c r="A41" t="s" s="17">
        <v>25</v>
      </c>
      <c r="B41" s="18">
        <v>21430.1185</v>
      </c>
      <c r="C41" s="19">
        <v>32546.067</v>
      </c>
      <c r="D41" s="20">
        <v>38863.6045</v>
      </c>
      <c r="E41" s="18">
        <v>21430.1185</v>
      </c>
      <c r="F41" s="19">
        <v>32468.159</v>
      </c>
      <c r="G41" s="20">
        <v>38863.6045</v>
      </c>
      <c r="H41" s="18">
        <v>21430.1185</v>
      </c>
      <c r="I41" s="19">
        <v>32468.159</v>
      </c>
      <c r="J41" s="20">
        <v>38863.6045</v>
      </c>
      <c r="K41" s="18"/>
      <c r="L41" s="46"/>
      <c r="M41" s="19"/>
      <c r="N41" s="46"/>
      <c r="O41" s="19"/>
      <c r="P41" s="46"/>
    </row>
    <row r="42" ht="15" customHeight="1">
      <c r="A42" t="s" s="23">
        <v>12</v>
      </c>
      <c r="B42" s="24">
        <v>27533.839</v>
      </c>
      <c r="C42" s="25">
        <v>33863.6505</v>
      </c>
      <c r="D42" s="26">
        <v>35809.6605</v>
      </c>
      <c r="E42" s="24">
        <v>29735.946</v>
      </c>
      <c r="F42" s="25">
        <v>36485.629</v>
      </c>
      <c r="G42" s="26">
        <v>38674.4</v>
      </c>
      <c r="H42" s="24">
        <v>31532.972</v>
      </c>
      <c r="I42" s="25">
        <v>39384.542</v>
      </c>
      <c r="J42" s="26">
        <v>41747.5145</v>
      </c>
      <c r="K42" s="18"/>
      <c r="L42" s="46"/>
      <c r="M42" s="19"/>
      <c r="N42" s="46"/>
      <c r="O42" s="19"/>
      <c r="P42" s="46"/>
    </row>
    <row r="43" ht="15" customHeight="1">
      <c r="A43" t="s" s="27">
        <v>18</v>
      </c>
      <c r="B43" s="28">
        <v>23289.657</v>
      </c>
      <c r="C43" s="29">
        <v>28200.6315</v>
      </c>
      <c r="D43" s="30">
        <v>34234.3455</v>
      </c>
      <c r="E43" s="28">
        <v>25106.687</v>
      </c>
      <c r="F43" s="29">
        <v>30653.6295</v>
      </c>
      <c r="G43" s="30">
        <v>37596.6845</v>
      </c>
      <c r="H43" s="28">
        <v>25106.687</v>
      </c>
      <c r="I43" s="29">
        <v>31512.1345</v>
      </c>
      <c r="J43" s="30">
        <v>39303.6925</v>
      </c>
      <c r="K43" s="18"/>
      <c r="L43" s="46"/>
      <c r="M43" s="19"/>
      <c r="N43" s="46"/>
      <c r="O43" s="19"/>
      <c r="P43" s="46"/>
    </row>
    <row r="44" ht="15" customHeight="1">
      <c r="A44" t="s" s="33">
        <v>15</v>
      </c>
      <c r="B44" s="34">
        <v>15568.9465</v>
      </c>
      <c r="C44" s="35">
        <v>20951.8335</v>
      </c>
      <c r="D44" s="51">
        <v>29413.3815</v>
      </c>
      <c r="E44" s="34">
        <v>15568.9465</v>
      </c>
      <c r="F44" s="35">
        <v>20901.6795</v>
      </c>
      <c r="G44" s="51">
        <v>29413.3815</v>
      </c>
      <c r="H44" s="34">
        <v>15568.9465</v>
      </c>
      <c r="I44" s="35">
        <v>20901.6795</v>
      </c>
      <c r="J44" s="51">
        <v>29413.3815</v>
      </c>
      <c r="K44" s="18"/>
      <c r="L44" s="46"/>
      <c r="M44" s="19"/>
      <c r="N44" s="46"/>
      <c r="O44" s="19"/>
      <c r="P44" s="46"/>
    </row>
    <row r="45" ht="15" customHeight="1">
      <c r="A45" t="s" s="17">
        <v>22</v>
      </c>
      <c r="B45" s="18">
        <v>12892.578</v>
      </c>
      <c r="C45" s="19">
        <v>21200.8125</v>
      </c>
      <c r="D45" s="20">
        <v>22048.5755</v>
      </c>
      <c r="E45" s="18">
        <v>12892.578</v>
      </c>
      <c r="F45" s="19">
        <v>21150.0625</v>
      </c>
      <c r="G45" s="20">
        <v>22048.5755</v>
      </c>
      <c r="H45" s="18">
        <v>12892.578</v>
      </c>
      <c r="I45" s="19">
        <v>21150.0625</v>
      </c>
      <c r="J45" s="20">
        <v>22048.5755</v>
      </c>
      <c r="K45" s="18"/>
      <c r="L45" s="46"/>
      <c r="M45" s="19"/>
      <c r="N45" s="46"/>
      <c r="O45" s="19"/>
      <c r="P45" s="46"/>
    </row>
    <row r="46" ht="15" customHeight="1">
      <c r="A46" t="s" s="17">
        <v>16</v>
      </c>
      <c r="B46" s="18">
        <v>11085.55</v>
      </c>
      <c r="C46" s="19">
        <v>16111.782</v>
      </c>
      <c r="D46" s="20">
        <v>21061.7115</v>
      </c>
      <c r="E46" s="18">
        <v>11085.55</v>
      </c>
      <c r="F46" s="19">
        <v>16073.214</v>
      </c>
      <c r="G46" s="20">
        <v>21061.7115</v>
      </c>
      <c r="H46" s="18">
        <v>12145.762</v>
      </c>
      <c r="I46" s="19">
        <v>17611.855</v>
      </c>
      <c r="J46" s="20">
        <v>23077.1145</v>
      </c>
      <c r="K46" s="18"/>
      <c r="L46" s="46"/>
      <c r="M46" s="19"/>
      <c r="N46" s="46"/>
      <c r="O46" s="19"/>
      <c r="P46" s="46"/>
    </row>
    <row r="47" ht="15" customHeight="1">
      <c r="A47" t="s" s="17">
        <v>7</v>
      </c>
      <c r="B47" s="18">
        <v>14924.651</v>
      </c>
      <c r="C47" s="19">
        <v>16211.2065</v>
      </c>
      <c r="D47" s="20">
        <v>18644.5615</v>
      </c>
      <c r="E47" s="18">
        <v>14924.651</v>
      </c>
      <c r="F47" s="19">
        <v>16172.4005</v>
      </c>
      <c r="G47" s="20">
        <v>18644.5615</v>
      </c>
      <c r="H47" s="18">
        <v>14924.651</v>
      </c>
      <c r="I47" s="19">
        <v>16172.4005</v>
      </c>
      <c r="J47" s="20">
        <v>18644.5615</v>
      </c>
      <c r="K47" s="18"/>
      <c r="L47" s="46"/>
      <c r="M47" s="19"/>
      <c r="N47" s="46"/>
      <c r="O47" s="19"/>
      <c r="P47" s="46"/>
    </row>
    <row r="48" ht="15" customHeight="1">
      <c r="A48" t="s" s="17">
        <v>24</v>
      </c>
      <c r="B48" s="18">
        <v>10620.457</v>
      </c>
      <c r="C48" s="19">
        <v>14980.515</v>
      </c>
      <c r="D48" s="20">
        <v>16116.556</v>
      </c>
      <c r="E48" s="18">
        <v>10620.457</v>
      </c>
      <c r="F48" s="19">
        <v>14944.655</v>
      </c>
      <c r="G48" s="20">
        <v>16116.556</v>
      </c>
      <c r="H48" s="18">
        <v>10620.457</v>
      </c>
      <c r="I48" s="19">
        <v>14944.655</v>
      </c>
      <c r="J48" s="20">
        <v>16116.556</v>
      </c>
      <c r="K48" s="18"/>
      <c r="L48" s="46"/>
      <c r="M48" s="19"/>
      <c r="N48" s="46"/>
      <c r="O48" s="19"/>
      <c r="P48" s="46"/>
    </row>
    <row r="49" ht="15" customHeight="1">
      <c r="A49" t="s" s="17">
        <v>9</v>
      </c>
      <c r="B49" s="18">
        <v>14431.219</v>
      </c>
      <c r="C49" s="52"/>
      <c r="D49" s="53"/>
      <c r="E49" s="18">
        <v>14431.219</v>
      </c>
      <c r="F49" s="19"/>
      <c r="G49" s="20"/>
      <c r="H49" s="18">
        <v>14431.219</v>
      </c>
      <c r="I49" s="19"/>
      <c r="J49" s="20"/>
      <c r="K49" s="18"/>
      <c r="L49" s="46"/>
      <c r="M49" s="19"/>
      <c r="N49" s="46"/>
      <c r="O49" s="19"/>
      <c r="P49" s="46"/>
    </row>
    <row r="50" ht="15" customHeight="1">
      <c r="A50" t="s" s="17">
        <v>19</v>
      </c>
      <c r="B50" s="18">
        <v>7130.5925</v>
      </c>
      <c r="C50" s="19">
        <v>7412.556</v>
      </c>
      <c r="D50" s="53"/>
      <c r="E50" s="18">
        <v>7130.5925</v>
      </c>
      <c r="F50" s="19">
        <v>7394.812</v>
      </c>
      <c r="G50" s="20"/>
      <c r="H50" s="18">
        <v>7130.5925</v>
      </c>
      <c r="I50" s="19">
        <v>7394.812</v>
      </c>
      <c r="J50" s="20"/>
      <c r="K50" s="18"/>
      <c r="L50" s="46"/>
      <c r="M50" s="19"/>
      <c r="N50" s="46"/>
      <c r="O50" s="19"/>
      <c r="P50" s="46"/>
    </row>
    <row r="51" ht="15.5" customHeight="1">
      <c r="A51" t="s" s="17">
        <v>28</v>
      </c>
      <c r="B51" s="38">
        <v>24843.509375</v>
      </c>
      <c r="C51" s="39">
        <v>34150</v>
      </c>
      <c r="D51" s="40">
        <v>42100</v>
      </c>
      <c r="E51" s="38">
        <v>26261.7513</v>
      </c>
      <c r="F51" s="39">
        <v>36025.273789473686</v>
      </c>
      <c r="G51" s="40">
        <v>44854.524666666664</v>
      </c>
      <c r="H51" s="38">
        <v>26542.39075</v>
      </c>
      <c r="I51" s="39">
        <v>36962.434868421056</v>
      </c>
      <c r="J51" s="40">
        <v>46301.480666666663</v>
      </c>
      <c r="K51" s="54"/>
      <c r="L51" s="46"/>
      <c r="M51" s="55"/>
      <c r="N51" s="46"/>
      <c r="O51" s="55"/>
      <c r="P51" s="46"/>
    </row>
  </sheetData>
  <mergeCells count="6">
    <mergeCell ref="H29:J29"/>
    <mergeCell ref="B29:D29"/>
    <mergeCell ref="K4:O4"/>
    <mergeCell ref="E29:G29"/>
    <mergeCell ref="E4:I4"/>
    <mergeCell ref="B4:D4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J55"/>
  <sheetViews>
    <sheetView workbookViewId="0" showGridLines="0" defaultGridColor="1"/>
  </sheetViews>
  <sheetFormatPr defaultColWidth="8.83333" defaultRowHeight="14.4" customHeight="1" outlineLevelRow="0" outlineLevelCol="0"/>
  <cols>
    <col min="1" max="1" width="15.5" style="56" customWidth="1"/>
    <col min="2" max="2" width="8.85156" style="56" customWidth="1"/>
    <col min="3" max="3" width="8.85156" style="56" customWidth="1"/>
    <col min="4" max="4" width="8.85156" style="56" customWidth="1"/>
    <col min="5" max="5" width="8.85156" style="56" customWidth="1"/>
    <col min="6" max="6" width="8.85156" style="56" customWidth="1"/>
    <col min="7" max="7" width="8.85156" style="56" customWidth="1"/>
    <col min="8" max="8" width="8.85156" style="56" customWidth="1"/>
    <col min="9" max="9" width="8.85156" style="56" customWidth="1"/>
    <col min="10" max="10" width="8.85156" style="56" customWidth="1"/>
    <col min="11" max="256" width="8.85156" style="56" customWidth="1"/>
  </cols>
  <sheetData>
    <row r="1" ht="14.4" customHeight="1">
      <c r="A1" s="57"/>
      <c r="B1" s="58"/>
      <c r="C1" s="58"/>
      <c r="D1" s="58"/>
      <c r="E1" s="58"/>
      <c r="F1" s="58"/>
      <c r="G1" s="58"/>
      <c r="H1" s="58"/>
      <c r="I1" s="58"/>
      <c r="J1" s="59"/>
    </row>
    <row r="2" ht="18" customHeight="1">
      <c r="A2" t="s" s="60">
        <v>31</v>
      </c>
      <c r="B2" s="61"/>
      <c r="C2" s="61"/>
      <c r="D2" s="61"/>
      <c r="E2" s="61"/>
      <c r="F2" s="61"/>
      <c r="G2" s="61"/>
      <c r="H2" s="61"/>
      <c r="I2" s="61"/>
      <c r="J2" s="62"/>
    </row>
    <row r="3" ht="14.4" customHeight="1">
      <c r="A3" t="s" s="63">
        <v>32</v>
      </c>
      <c r="B3" s="64"/>
      <c r="C3" s="64"/>
      <c r="D3" s="64"/>
      <c r="E3" s="64"/>
      <c r="F3" s="64"/>
      <c r="G3" s="64"/>
      <c r="H3" s="64"/>
      <c r="I3" s="64"/>
      <c r="J3" s="65"/>
    </row>
    <row r="4" ht="15" customHeight="1">
      <c r="A4" s="66"/>
      <c r="B4" s="67"/>
      <c r="C4" s="67"/>
      <c r="D4" s="67"/>
      <c r="E4" s="67"/>
      <c r="F4" s="67"/>
      <c r="G4" s="67"/>
      <c r="H4" s="67"/>
      <c r="I4" s="67"/>
      <c r="J4" s="68"/>
    </row>
    <row r="5" ht="15" customHeight="1">
      <c r="A5" s="69"/>
      <c r="B5" t="s" s="70">
        <v>0</v>
      </c>
      <c r="C5" s="71"/>
      <c r="D5" s="72"/>
      <c r="E5" t="s" s="70">
        <v>1</v>
      </c>
      <c r="F5" s="71"/>
      <c r="G5" s="72"/>
      <c r="H5" t="s" s="70">
        <v>2</v>
      </c>
      <c r="I5" s="71"/>
      <c r="J5" s="72"/>
    </row>
    <row r="6" ht="15" customHeight="1">
      <c r="A6" s="73"/>
      <c r="B6" t="s" s="70">
        <v>3</v>
      </c>
      <c r="C6" t="s" s="74">
        <v>4</v>
      </c>
      <c r="D6" t="s" s="75">
        <v>5</v>
      </c>
      <c r="E6" t="s" s="70">
        <v>3</v>
      </c>
      <c r="F6" t="s" s="74">
        <v>4</v>
      </c>
      <c r="G6" t="s" s="75">
        <v>5</v>
      </c>
      <c r="H6" t="s" s="70">
        <v>3</v>
      </c>
      <c r="I6" t="s" s="74">
        <v>4</v>
      </c>
      <c r="J6" t="s" s="75">
        <v>5</v>
      </c>
    </row>
    <row r="7" ht="14.4" customHeight="1">
      <c r="A7" t="s" s="50">
        <v>33</v>
      </c>
      <c r="B7" s="76">
        <v>56968.058</v>
      </c>
      <c r="C7" s="77">
        <v>90626.685</v>
      </c>
      <c r="D7" s="78">
        <v>102075.411</v>
      </c>
      <c r="E7" s="76">
        <v>66106.552</v>
      </c>
      <c r="F7" s="77">
        <v>94298.856</v>
      </c>
      <c r="G7" s="78">
        <v>114907.977</v>
      </c>
      <c r="H7" s="76">
        <v>66106.552</v>
      </c>
      <c r="I7" s="77">
        <v>94298.856</v>
      </c>
      <c r="J7" s="78">
        <v>114907.977</v>
      </c>
    </row>
    <row r="8" ht="14.4" customHeight="1">
      <c r="A8" t="s" s="50">
        <v>14</v>
      </c>
      <c r="B8" s="79">
        <v>45364.071</v>
      </c>
      <c r="C8" s="80">
        <v>57036.243</v>
      </c>
      <c r="D8" s="81">
        <v>60406.2455</v>
      </c>
      <c r="E8" s="79">
        <v>51016.0345</v>
      </c>
      <c r="F8" s="80">
        <v>61744.013</v>
      </c>
      <c r="G8" s="81">
        <v>67258.449000000008</v>
      </c>
      <c r="H8" s="79">
        <v>51334.4315</v>
      </c>
      <c r="I8" s="80">
        <v>65495.5965</v>
      </c>
      <c r="J8" s="81">
        <v>74538.238</v>
      </c>
    </row>
    <row r="9" ht="14.4" customHeight="1">
      <c r="A9" t="s" s="50">
        <v>21</v>
      </c>
      <c r="B9" s="79">
        <v>30541.107</v>
      </c>
      <c r="C9" s="80">
        <v>46070.3055</v>
      </c>
      <c r="D9" s="81">
        <v>45960.0235</v>
      </c>
      <c r="E9" s="79">
        <v>32677.3675</v>
      </c>
      <c r="F9" s="80">
        <v>57734.878</v>
      </c>
      <c r="G9" s="81">
        <v>57734.878</v>
      </c>
      <c r="H9" s="79">
        <v>32677.3675</v>
      </c>
      <c r="I9" s="80">
        <v>57734.878</v>
      </c>
      <c r="J9" s="81">
        <v>57734.878</v>
      </c>
    </row>
    <row r="10" ht="14.4" customHeight="1">
      <c r="A10" t="s" s="50">
        <v>6</v>
      </c>
      <c r="B10" s="79">
        <v>28338.1665</v>
      </c>
      <c r="C10" s="80">
        <v>37412.8545</v>
      </c>
      <c r="D10" s="81">
        <v>55447.754</v>
      </c>
      <c r="E10" s="79">
        <v>29625.0905</v>
      </c>
      <c r="F10" s="80">
        <v>40359.737</v>
      </c>
      <c r="G10" s="81">
        <v>57350.6345</v>
      </c>
      <c r="H10" s="79">
        <v>31026.204</v>
      </c>
      <c r="I10" s="80">
        <v>43450.355</v>
      </c>
      <c r="J10" s="81">
        <v>63366.004</v>
      </c>
    </row>
    <row r="11" ht="14.4" customHeight="1">
      <c r="A11" t="s" s="50">
        <v>17</v>
      </c>
      <c r="B11" s="79">
        <v>25615.9555</v>
      </c>
      <c r="C11" s="80">
        <v>47998.6395</v>
      </c>
      <c r="D11" s="81">
        <v>53629.8905</v>
      </c>
      <c r="E11" s="79">
        <v>25615.9555</v>
      </c>
      <c r="F11" s="80">
        <v>48376.34</v>
      </c>
      <c r="G11" s="81">
        <v>54122.489</v>
      </c>
      <c r="H11" s="79">
        <v>25615.9555</v>
      </c>
      <c r="I11" s="80">
        <v>48376.34</v>
      </c>
      <c r="J11" s="81">
        <v>54122.489</v>
      </c>
    </row>
    <row r="12" ht="14.4" customHeight="1">
      <c r="A12" t="s" s="50">
        <v>23</v>
      </c>
      <c r="B12" s="79">
        <v>27208.774</v>
      </c>
      <c r="C12" s="80">
        <v>32692.2795</v>
      </c>
      <c r="D12" s="81">
        <v>51466.958</v>
      </c>
      <c r="E12" s="79">
        <v>27208.774</v>
      </c>
      <c r="F12" s="80">
        <v>32614.0215</v>
      </c>
      <c r="G12" s="81">
        <v>51466.958</v>
      </c>
      <c r="H12" s="79">
        <v>27208.774</v>
      </c>
      <c r="I12" s="80">
        <v>32614.0215</v>
      </c>
      <c r="J12" s="81">
        <v>51466.958</v>
      </c>
    </row>
    <row r="13" ht="14.4" customHeight="1">
      <c r="A13" t="s" s="50">
        <v>26</v>
      </c>
      <c r="B13" s="79">
        <v>31347.1015</v>
      </c>
      <c r="C13" s="80">
        <v>36180.492</v>
      </c>
      <c r="D13" s="81">
        <v>44211.3405</v>
      </c>
      <c r="E13" s="79">
        <v>35008.667</v>
      </c>
      <c r="F13" s="80">
        <v>40288.056</v>
      </c>
      <c r="G13" s="81">
        <v>49312.3605</v>
      </c>
      <c r="H13" s="79">
        <v>35008.667</v>
      </c>
      <c r="I13" s="80">
        <v>40288.056</v>
      </c>
      <c r="J13" s="81">
        <v>49312.3605</v>
      </c>
    </row>
    <row r="14" ht="14.4" customHeight="1">
      <c r="A14" t="s" s="50">
        <v>8</v>
      </c>
      <c r="B14" s="79">
        <v>39152.829</v>
      </c>
      <c r="C14" s="80">
        <v>45997.617</v>
      </c>
      <c r="D14" s="81">
        <v>45887.509</v>
      </c>
      <c r="E14" s="79">
        <v>39387.876</v>
      </c>
      <c r="F14" s="80">
        <v>46675.1665</v>
      </c>
      <c r="G14" s="81">
        <v>46675.1665</v>
      </c>
      <c r="H14" s="79">
        <v>39102.819</v>
      </c>
      <c r="I14" s="80">
        <v>50806.826</v>
      </c>
      <c r="J14" s="81">
        <v>50806.826</v>
      </c>
    </row>
    <row r="15" ht="14.4" customHeight="1">
      <c r="A15" t="s" s="50">
        <v>13</v>
      </c>
      <c r="B15" s="79">
        <v>23775.5875</v>
      </c>
      <c r="C15" s="80">
        <v>29205.738</v>
      </c>
      <c r="D15" s="81">
        <v>42779.3875</v>
      </c>
      <c r="E15" s="79">
        <v>26011.0345</v>
      </c>
      <c r="F15" s="80">
        <v>31371.273</v>
      </c>
      <c r="G15" s="81">
        <v>45160.697</v>
      </c>
      <c r="H15" s="79">
        <v>26254.4165</v>
      </c>
      <c r="I15" s="80">
        <v>31614.655</v>
      </c>
      <c r="J15" s="81">
        <v>45428.2505</v>
      </c>
    </row>
    <row r="16" ht="14.4" customHeight="1">
      <c r="A16" t="s" s="50">
        <v>27</v>
      </c>
      <c r="B16" s="79">
        <v>29650.929</v>
      </c>
      <c r="C16" s="80">
        <v>34153.569</v>
      </c>
      <c r="D16" s="81">
        <v>39742.947</v>
      </c>
      <c r="E16" s="79">
        <v>29650.929</v>
      </c>
      <c r="F16" s="80">
        <v>34773.62</v>
      </c>
      <c r="G16" s="81">
        <v>40972.3595</v>
      </c>
      <c r="H16" s="79">
        <v>30728.6445</v>
      </c>
      <c r="I16" s="80">
        <v>36066.3785</v>
      </c>
      <c r="J16" s="81">
        <v>42527.6705</v>
      </c>
    </row>
    <row r="17" ht="14.4" customHeight="1">
      <c r="A17" t="s" s="50">
        <v>25</v>
      </c>
      <c r="B17" s="79">
        <v>21430.1185</v>
      </c>
      <c r="C17" s="80">
        <v>32546.067</v>
      </c>
      <c r="D17" s="81">
        <v>38863.6045</v>
      </c>
      <c r="E17" s="79">
        <v>21430.1185</v>
      </c>
      <c r="F17" s="80">
        <v>32468.159</v>
      </c>
      <c r="G17" s="81">
        <v>38863.6045</v>
      </c>
      <c r="H17" s="79">
        <v>21430.1185</v>
      </c>
      <c r="I17" s="80">
        <v>32468.159</v>
      </c>
      <c r="J17" s="81">
        <v>38863.6045</v>
      </c>
    </row>
    <row r="18" ht="14.4" customHeight="1">
      <c r="A18" t="s" s="50">
        <v>12</v>
      </c>
      <c r="B18" s="79">
        <v>27533.839</v>
      </c>
      <c r="C18" s="80">
        <v>33863.6505</v>
      </c>
      <c r="D18" s="81">
        <v>35809.6605</v>
      </c>
      <c r="E18" s="79">
        <v>29735.946</v>
      </c>
      <c r="F18" s="80">
        <v>36485.629</v>
      </c>
      <c r="G18" s="81">
        <v>38674.4</v>
      </c>
      <c r="H18" s="79">
        <v>31532.972</v>
      </c>
      <c r="I18" s="80">
        <v>39384.542</v>
      </c>
      <c r="J18" s="81">
        <v>41747.5145</v>
      </c>
    </row>
    <row r="19" ht="14.4" customHeight="1">
      <c r="A19" t="s" s="27">
        <v>18</v>
      </c>
      <c r="B19" s="28">
        <v>23289.657</v>
      </c>
      <c r="C19" s="29">
        <v>28200.6315</v>
      </c>
      <c r="D19" s="30">
        <v>34234.3455</v>
      </c>
      <c r="E19" s="28">
        <v>25106.687</v>
      </c>
      <c r="F19" s="29">
        <v>30653.6295</v>
      </c>
      <c r="G19" s="30">
        <v>37596.6845</v>
      </c>
      <c r="H19" s="28">
        <v>25106.687</v>
      </c>
      <c r="I19" s="29">
        <v>31512.1345</v>
      </c>
      <c r="J19" s="30">
        <v>39303.6925</v>
      </c>
    </row>
    <row r="20" ht="14.4" customHeight="1">
      <c r="A20" t="s" s="50">
        <v>15</v>
      </c>
      <c r="B20" s="79">
        <v>15568.9465</v>
      </c>
      <c r="C20" s="80">
        <v>20951.8335</v>
      </c>
      <c r="D20" s="81">
        <v>29413.3815</v>
      </c>
      <c r="E20" s="79">
        <v>15568.9465</v>
      </c>
      <c r="F20" s="80">
        <v>20901.6795</v>
      </c>
      <c r="G20" s="81">
        <v>29413.3815</v>
      </c>
      <c r="H20" s="79">
        <v>15568.9465</v>
      </c>
      <c r="I20" s="80">
        <v>20901.6795</v>
      </c>
      <c r="J20" s="81">
        <v>29413.3815</v>
      </c>
    </row>
    <row r="21" ht="14.4" customHeight="1">
      <c r="A21" t="s" s="50">
        <v>22</v>
      </c>
      <c r="B21" s="79">
        <v>12892.578</v>
      </c>
      <c r="C21" s="80">
        <v>21200.8125</v>
      </c>
      <c r="D21" s="81">
        <v>22048.5755</v>
      </c>
      <c r="E21" s="79">
        <v>12892.578</v>
      </c>
      <c r="F21" s="80">
        <v>21150.0625</v>
      </c>
      <c r="G21" s="81">
        <v>22048.5755</v>
      </c>
      <c r="H21" s="79">
        <v>12892.578</v>
      </c>
      <c r="I21" s="80">
        <v>21150.0625</v>
      </c>
      <c r="J21" s="81">
        <v>22048.5755</v>
      </c>
    </row>
    <row r="22" ht="14.4" customHeight="1">
      <c r="A22" t="s" s="50">
        <v>16</v>
      </c>
      <c r="B22" s="79">
        <v>11085.55</v>
      </c>
      <c r="C22" s="80">
        <v>16111.782</v>
      </c>
      <c r="D22" s="81">
        <v>21061.7115</v>
      </c>
      <c r="E22" s="79">
        <v>11085.55</v>
      </c>
      <c r="F22" s="80">
        <v>16073.214</v>
      </c>
      <c r="G22" s="81">
        <v>21061.7115</v>
      </c>
      <c r="H22" s="79">
        <v>12145.762</v>
      </c>
      <c r="I22" s="80">
        <v>17611.855</v>
      </c>
      <c r="J22" s="81">
        <v>23077.1145</v>
      </c>
    </row>
    <row r="23" ht="14.4" customHeight="1">
      <c r="A23" t="s" s="50">
        <v>7</v>
      </c>
      <c r="B23" s="79">
        <v>14924.651</v>
      </c>
      <c r="C23" s="80">
        <v>16211.2065</v>
      </c>
      <c r="D23" s="81">
        <v>18644.5615</v>
      </c>
      <c r="E23" s="79">
        <v>14924.651</v>
      </c>
      <c r="F23" s="80">
        <v>16172.4005</v>
      </c>
      <c r="G23" s="81">
        <v>18644.5615</v>
      </c>
      <c r="H23" s="79">
        <v>14924.651</v>
      </c>
      <c r="I23" s="80">
        <v>16172.4005</v>
      </c>
      <c r="J23" s="81">
        <v>18644.5615</v>
      </c>
    </row>
    <row r="24" ht="14.4" customHeight="1">
      <c r="A24" t="s" s="50">
        <v>24</v>
      </c>
      <c r="B24" s="79">
        <v>10620.457</v>
      </c>
      <c r="C24" s="80">
        <v>14980.515</v>
      </c>
      <c r="D24" s="81">
        <v>16116.556</v>
      </c>
      <c r="E24" s="79">
        <v>10620.457</v>
      </c>
      <c r="F24" s="80">
        <v>14944.655</v>
      </c>
      <c r="G24" s="81">
        <v>16116.556</v>
      </c>
      <c r="H24" s="79">
        <v>10620.457</v>
      </c>
      <c r="I24" s="80">
        <v>14944.655</v>
      </c>
      <c r="J24" s="81">
        <v>16116.556</v>
      </c>
    </row>
    <row r="25" ht="14.4" customHeight="1">
      <c r="A25" t="s" s="50">
        <v>9</v>
      </c>
      <c r="B25" s="79">
        <v>14431.219</v>
      </c>
      <c r="C25" s="82"/>
      <c r="D25" s="83"/>
      <c r="E25" s="79">
        <v>14431.219</v>
      </c>
      <c r="F25" s="80"/>
      <c r="G25" s="81"/>
      <c r="H25" s="79">
        <v>14431.219</v>
      </c>
      <c r="I25" s="80"/>
      <c r="J25" s="81"/>
    </row>
    <row r="26" ht="14.4" customHeight="1">
      <c r="A26" t="s" s="50">
        <v>19</v>
      </c>
      <c r="B26" s="79">
        <v>7130.5925</v>
      </c>
      <c r="C26" s="80">
        <v>7412.556</v>
      </c>
      <c r="D26" s="83"/>
      <c r="E26" s="79">
        <v>7130.5925</v>
      </c>
      <c r="F26" s="80">
        <v>7394.812</v>
      </c>
      <c r="G26" s="81"/>
      <c r="H26" s="79">
        <v>7130.5925</v>
      </c>
      <c r="I26" s="80">
        <v>7394.812</v>
      </c>
      <c r="J26" s="81"/>
    </row>
    <row r="27" ht="15" customHeight="1">
      <c r="A27" t="s" s="50">
        <v>28</v>
      </c>
      <c r="B27" s="84">
        <v>24843.509375</v>
      </c>
      <c r="C27" s="85">
        <v>34150</v>
      </c>
      <c r="D27" s="86">
        <v>42100</v>
      </c>
      <c r="E27" s="84">
        <v>26261.7513</v>
      </c>
      <c r="F27" s="85">
        <v>36025.273789473686</v>
      </c>
      <c r="G27" s="86">
        <v>44854.524666666664</v>
      </c>
      <c r="H27" s="84">
        <v>26542.39075</v>
      </c>
      <c r="I27" s="85">
        <v>36962.434868421056</v>
      </c>
      <c r="J27" s="86">
        <v>46301.480666666663</v>
      </c>
    </row>
    <row r="28" ht="14.4" customHeight="1">
      <c r="A28" t="s" s="87">
        <v>34</v>
      </c>
      <c r="B28" s="88"/>
      <c r="C28" s="88"/>
      <c r="D28" s="88"/>
      <c r="E28" s="88"/>
      <c r="F28" s="88"/>
      <c r="G28" s="88"/>
      <c r="H28" s="88"/>
      <c r="I28" s="88"/>
      <c r="J28" s="89"/>
    </row>
    <row r="29" ht="14.4" customHeight="1">
      <c r="A29" s="90"/>
      <c r="B29" s="91"/>
      <c r="C29" s="91"/>
      <c r="D29" s="91"/>
      <c r="E29" s="91"/>
      <c r="F29" s="91"/>
      <c r="G29" s="91"/>
      <c r="H29" s="91"/>
      <c r="I29" s="91"/>
      <c r="J29" s="92"/>
    </row>
    <row r="30" ht="14.4" customHeight="1">
      <c r="A30" s="90"/>
      <c r="B30" s="91"/>
      <c r="C30" s="91"/>
      <c r="D30" s="91"/>
      <c r="E30" s="91"/>
      <c r="F30" s="91"/>
      <c r="G30" s="91"/>
      <c r="H30" s="91"/>
      <c r="I30" s="91"/>
      <c r="J30" s="92"/>
    </row>
    <row r="31" ht="14.4" customHeight="1">
      <c r="A31" s="90"/>
      <c r="B31" s="91"/>
      <c r="C31" s="91"/>
      <c r="D31" s="91"/>
      <c r="E31" s="91"/>
      <c r="F31" s="91"/>
      <c r="G31" s="91"/>
      <c r="H31" s="91"/>
      <c r="I31" s="91"/>
      <c r="J31" s="92"/>
    </row>
    <row r="32" ht="14.4" customHeight="1">
      <c r="A32" s="90"/>
      <c r="B32" s="91"/>
      <c r="C32" s="91"/>
      <c r="D32" s="91"/>
      <c r="E32" s="91"/>
      <c r="F32" s="91"/>
      <c r="G32" s="91"/>
      <c r="H32" s="91"/>
      <c r="I32" s="91"/>
      <c r="J32" s="92"/>
    </row>
    <row r="33" ht="14.4" customHeight="1">
      <c r="A33" s="90"/>
      <c r="B33" s="91"/>
      <c r="C33" s="91"/>
      <c r="D33" s="91"/>
      <c r="E33" s="91"/>
      <c r="F33" s="91"/>
      <c r="G33" s="91"/>
      <c r="H33" s="91"/>
      <c r="I33" s="91"/>
      <c r="J33" s="92"/>
    </row>
    <row r="34" ht="14.4" customHeight="1">
      <c r="A34" s="90"/>
      <c r="B34" s="91"/>
      <c r="C34" s="91"/>
      <c r="D34" s="91"/>
      <c r="E34" s="91"/>
      <c r="F34" s="91"/>
      <c r="G34" s="91"/>
      <c r="H34" s="91"/>
      <c r="I34" s="91"/>
      <c r="J34" s="92"/>
    </row>
    <row r="35" ht="14.4" customHeight="1">
      <c r="A35" s="90"/>
      <c r="B35" s="91"/>
      <c r="C35" s="91"/>
      <c r="D35" s="91"/>
      <c r="E35" s="91"/>
      <c r="F35" s="91"/>
      <c r="G35" s="91"/>
      <c r="H35" s="91"/>
      <c r="I35" s="91"/>
      <c r="J35" s="92"/>
    </row>
    <row r="36" ht="14.4" customHeight="1">
      <c r="A36" s="90"/>
      <c r="B36" s="91"/>
      <c r="C36" s="91"/>
      <c r="D36" s="91"/>
      <c r="E36" s="91"/>
      <c r="F36" s="91"/>
      <c r="G36" s="91"/>
      <c r="H36" s="91"/>
      <c r="I36" s="91"/>
      <c r="J36" s="92"/>
    </row>
    <row r="37" ht="14.4" customHeight="1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ht="14.4" customHeight="1">
      <c r="A38" s="90"/>
      <c r="B38" s="91"/>
      <c r="C38" s="91"/>
      <c r="D38" s="91"/>
      <c r="E38" s="91"/>
      <c r="F38" s="91"/>
      <c r="G38" s="91"/>
      <c r="H38" s="91"/>
      <c r="I38" s="91"/>
      <c r="J38" s="92"/>
    </row>
    <row r="39" ht="14.4" customHeight="1">
      <c r="A39" s="90"/>
      <c r="B39" s="91"/>
      <c r="C39" s="91"/>
      <c r="D39" s="91"/>
      <c r="E39" s="91"/>
      <c r="F39" s="91"/>
      <c r="G39" s="91"/>
      <c r="H39" s="91"/>
      <c r="I39" s="91"/>
      <c r="J39" s="92"/>
    </row>
    <row r="40" ht="14.4" customHeight="1">
      <c r="A40" s="90"/>
      <c r="B40" s="91"/>
      <c r="C40" s="91"/>
      <c r="D40" s="91"/>
      <c r="E40" s="91"/>
      <c r="F40" s="91"/>
      <c r="G40" s="91"/>
      <c r="H40" s="91"/>
      <c r="I40" s="91"/>
      <c r="J40" s="92"/>
    </row>
    <row r="41" ht="14.4" customHeight="1">
      <c r="A41" s="90"/>
      <c r="B41" s="91"/>
      <c r="C41" s="91"/>
      <c r="D41" s="91"/>
      <c r="E41" s="91"/>
      <c r="F41" s="91"/>
      <c r="G41" s="91"/>
      <c r="H41" s="91"/>
      <c r="I41" s="91"/>
      <c r="J41" s="92"/>
    </row>
    <row r="42" ht="14.4" customHeight="1">
      <c r="A42" s="90"/>
      <c r="B42" s="91"/>
      <c r="C42" s="91"/>
      <c r="D42" s="91"/>
      <c r="E42" s="91"/>
      <c r="F42" s="91"/>
      <c r="G42" s="91"/>
      <c r="H42" s="91"/>
      <c r="I42" s="91"/>
      <c r="J42" s="92"/>
    </row>
    <row r="43" ht="14.4" customHeight="1">
      <c r="A43" s="90"/>
      <c r="B43" s="91"/>
      <c r="C43" s="91"/>
      <c r="D43" s="91"/>
      <c r="E43" s="91"/>
      <c r="F43" s="91"/>
      <c r="G43" s="91"/>
      <c r="H43" s="91"/>
      <c r="I43" s="91"/>
      <c r="J43" s="92"/>
    </row>
    <row r="44" ht="14.4" customHeight="1">
      <c r="A44" s="90"/>
      <c r="B44" s="91"/>
      <c r="C44" s="91"/>
      <c r="D44" s="91"/>
      <c r="E44" s="91"/>
      <c r="F44" s="91"/>
      <c r="G44" s="91"/>
      <c r="H44" s="91"/>
      <c r="I44" s="91"/>
      <c r="J44" s="92"/>
    </row>
    <row r="45" ht="14.4" customHeight="1">
      <c r="A45" s="90"/>
      <c r="B45" s="91"/>
      <c r="C45" s="91"/>
      <c r="D45" s="91"/>
      <c r="E45" s="91"/>
      <c r="F45" s="91"/>
      <c r="G45" s="91"/>
      <c r="H45" s="91"/>
      <c r="I45" s="91"/>
      <c r="J45" s="92"/>
    </row>
    <row r="46" ht="14.4" customHeight="1">
      <c r="A46" s="90"/>
      <c r="B46" s="91"/>
      <c r="C46" s="91"/>
      <c r="D46" s="91"/>
      <c r="E46" s="91"/>
      <c r="F46" s="91"/>
      <c r="G46" s="91"/>
      <c r="H46" s="91"/>
      <c r="I46" s="91"/>
      <c r="J46" s="92"/>
    </row>
    <row r="47" ht="14.4" customHeight="1">
      <c r="A47" s="90"/>
      <c r="B47" s="91"/>
      <c r="C47" s="91"/>
      <c r="D47" s="91"/>
      <c r="E47" s="91"/>
      <c r="F47" s="91"/>
      <c r="G47" s="91"/>
      <c r="H47" s="91"/>
      <c r="I47" s="91"/>
      <c r="J47" s="92"/>
    </row>
    <row r="48" ht="14.4" customHeight="1">
      <c r="A48" s="90"/>
      <c r="B48" s="91"/>
      <c r="C48" s="91"/>
      <c r="D48" s="91"/>
      <c r="E48" s="91"/>
      <c r="F48" s="91"/>
      <c r="G48" s="91"/>
      <c r="H48" s="91"/>
      <c r="I48" s="91"/>
      <c r="J48" s="92"/>
    </row>
    <row r="49" ht="14.4" customHeight="1">
      <c r="A49" s="90"/>
      <c r="B49" s="91"/>
      <c r="C49" s="91"/>
      <c r="D49" s="91"/>
      <c r="E49" s="91"/>
      <c r="F49" s="91"/>
      <c r="G49" s="91"/>
      <c r="H49" s="91"/>
      <c r="I49" s="91"/>
      <c r="J49" s="92"/>
    </row>
    <row r="50" ht="14.4" customHeight="1">
      <c r="A50" s="90"/>
      <c r="B50" s="91"/>
      <c r="C50" s="91"/>
      <c r="D50" s="91"/>
      <c r="E50" s="91"/>
      <c r="F50" s="91"/>
      <c r="G50" s="91"/>
      <c r="H50" s="91"/>
      <c r="I50" s="91"/>
      <c r="J50" s="92"/>
    </row>
    <row r="51" ht="14.4" customHeight="1">
      <c r="A51" s="90"/>
      <c r="B51" s="91"/>
      <c r="C51" s="91"/>
      <c r="D51" s="91"/>
      <c r="E51" s="91"/>
      <c r="F51" s="91"/>
      <c r="G51" s="91"/>
      <c r="H51" s="91"/>
      <c r="I51" s="91"/>
      <c r="J51" s="92"/>
    </row>
    <row r="52" ht="14.4" customHeight="1">
      <c r="A52" s="90"/>
      <c r="B52" s="91"/>
      <c r="C52" s="91"/>
      <c r="D52" s="91"/>
      <c r="E52" s="91"/>
      <c r="F52" s="91"/>
      <c r="G52" s="91"/>
      <c r="H52" s="91"/>
      <c r="I52" s="91"/>
      <c r="J52" s="92"/>
    </row>
    <row r="53" ht="14.4" customHeight="1">
      <c r="A53" s="90"/>
      <c r="B53" s="91"/>
      <c r="C53" s="91"/>
      <c r="D53" s="91"/>
      <c r="E53" s="91"/>
      <c r="F53" s="91"/>
      <c r="G53" s="91"/>
      <c r="H53" s="91"/>
      <c r="I53" s="91"/>
      <c r="J53" s="92"/>
    </row>
    <row r="54" ht="14.4" customHeight="1">
      <c r="A54" s="90"/>
      <c r="B54" s="91"/>
      <c r="C54" s="91"/>
      <c r="D54" s="91"/>
      <c r="E54" s="91"/>
      <c r="F54" s="91"/>
      <c r="G54" s="91"/>
      <c r="H54" s="91"/>
      <c r="I54" s="91"/>
      <c r="J54" s="92"/>
    </row>
    <row r="55" ht="14.4" customHeight="1">
      <c r="A55" s="93"/>
      <c r="B55" s="94"/>
      <c r="C55" s="94"/>
      <c r="D55" s="94"/>
      <c r="E55" s="94"/>
      <c r="F55" s="94"/>
      <c r="G55" s="94"/>
      <c r="H55" s="94"/>
      <c r="I55" s="94"/>
      <c r="J55" s="95"/>
    </row>
  </sheetData>
  <mergeCells count="6">
    <mergeCell ref="A28:J28"/>
    <mergeCell ref="A2:J2"/>
    <mergeCell ref="A3:J3"/>
    <mergeCell ref="H5:J5"/>
    <mergeCell ref="E5:G5"/>
    <mergeCell ref="B5:D5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4" customHeight="1" outlineLevelRow="0" outlineLevelCol="0"/>
  <cols>
    <col min="1" max="1" width="8.85156" style="96" customWidth="1"/>
    <col min="2" max="2" width="8.85156" style="96" customWidth="1"/>
    <col min="3" max="3" width="8.85156" style="96" customWidth="1"/>
    <col min="4" max="4" width="8.85156" style="96" customWidth="1"/>
    <col min="5" max="5" width="8.85156" style="96" customWidth="1"/>
    <col min="6" max="256" width="8.85156" style="96" customWidth="1"/>
  </cols>
  <sheetData>
    <row r="1" ht="15" customHeight="1">
      <c r="A1" s="97"/>
      <c r="B1" s="97"/>
      <c r="C1" s="97"/>
      <c r="D1" s="97"/>
      <c r="E1" s="97"/>
    </row>
    <row r="2" ht="15" customHeight="1">
      <c r="A2" s="97"/>
      <c r="B2" s="97"/>
      <c r="C2" s="97"/>
      <c r="D2" s="97"/>
      <c r="E2" s="97"/>
    </row>
    <row r="3" ht="15" customHeight="1">
      <c r="A3" s="97"/>
      <c r="B3" s="97"/>
      <c r="C3" s="97"/>
      <c r="D3" s="97"/>
      <c r="E3" s="97"/>
    </row>
    <row r="4" ht="15" customHeight="1">
      <c r="A4" s="97"/>
      <c r="B4" s="97"/>
      <c r="C4" s="97"/>
      <c r="D4" s="97"/>
      <c r="E4" s="97"/>
    </row>
    <row r="5" ht="15" customHeight="1">
      <c r="A5" s="97"/>
      <c r="B5" s="97"/>
      <c r="C5" s="97"/>
      <c r="D5" s="97"/>
      <c r="E5" s="97"/>
    </row>
    <row r="6" ht="15" customHeight="1">
      <c r="A6" s="97"/>
      <c r="B6" s="97"/>
      <c r="C6" s="97"/>
      <c r="D6" s="97"/>
      <c r="E6" s="97"/>
    </row>
    <row r="7" ht="15" customHeight="1">
      <c r="A7" s="97"/>
      <c r="B7" s="97"/>
      <c r="C7" s="97"/>
      <c r="D7" s="97"/>
      <c r="E7" s="97"/>
    </row>
    <row r="8" ht="15" customHeight="1">
      <c r="A8" s="97"/>
      <c r="B8" s="97"/>
      <c r="C8" s="97"/>
      <c r="D8" s="97"/>
      <c r="E8" s="97"/>
    </row>
    <row r="9" ht="15" customHeight="1">
      <c r="A9" s="97"/>
      <c r="B9" s="97"/>
      <c r="C9" s="97"/>
      <c r="D9" s="97"/>
      <c r="E9" s="97"/>
    </row>
    <row r="10" ht="15" customHeight="1">
      <c r="A10" s="97"/>
      <c r="B10" s="97"/>
      <c r="C10" s="97"/>
      <c r="D10" s="97"/>
      <c r="E10" s="97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